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SERVER2\Home\pol\Мои документы\1\2024\НПА\Программа СЭР\"/>
    </mc:Choice>
  </mc:AlternateContent>
  <xr:revisionPtr revIDLastSave="0" documentId="13_ncr:1_{1FEFE9FD-78DC-4EFF-A024-7C52D0AD5BBE}" xr6:coauthVersionLast="47" xr6:coauthVersionMax="47" xr10:uidLastSave="{00000000-0000-0000-0000-000000000000}"/>
  <bookViews>
    <workbookView xWindow="-120" yWindow="-120" windowWidth="29040" windowHeight="15840" xr2:uid="{00000000-000D-0000-FFFF-FFFF00000000}"/>
  </bookViews>
  <sheets>
    <sheet name="План МР Кинельский" sheetId="3" r:id="rId1"/>
  </sheets>
  <definedNames>
    <definedName name="_xlnm.Print_Titles" localSheetId="0">'План МР Кинельский'!$3:$5</definedName>
    <definedName name="_xlnm.Print_Area" localSheetId="0">'План МР Кинельский'!$A$1:$J$1193</definedName>
  </definedNames>
  <calcPr calcId="181029"/>
</workbook>
</file>

<file path=xl/calcChain.xml><?xml version="1.0" encoding="utf-8"?>
<calcChain xmlns="http://schemas.openxmlformats.org/spreadsheetml/2006/main">
  <c r="G17" i="3" l="1"/>
  <c r="F17" i="3"/>
  <c r="E17" i="3"/>
  <c r="D17" i="3"/>
  <c r="D9" i="3"/>
  <c r="F9" i="3"/>
  <c r="G9" i="3"/>
  <c r="E9" i="3"/>
  <c r="F108" i="3"/>
  <c r="F107" i="3"/>
  <c r="F106" i="3"/>
  <c r="F105" i="3"/>
  <c r="F104" i="3"/>
  <c r="F103" i="3"/>
  <c r="F101" i="3"/>
  <c r="F83" i="3"/>
  <c r="F82" i="3"/>
  <c r="F81" i="3"/>
  <c r="F80" i="3"/>
  <c r="F78" i="3"/>
  <c r="F116" i="3"/>
  <c r="F115" i="3"/>
  <c r="F114" i="3"/>
  <c r="F113" i="3"/>
  <c r="F112" i="3"/>
  <c r="F111" i="3"/>
  <c r="F109" i="3"/>
  <c r="F99" i="3"/>
  <c r="F98" i="3"/>
  <c r="F97" i="3"/>
  <c r="F96" i="3"/>
  <c r="F95" i="3"/>
  <c r="F94" i="3"/>
  <c r="F92" i="3"/>
  <c r="F91" i="3"/>
  <c r="F90" i="3"/>
  <c r="F89" i="3"/>
  <c r="F88" i="3"/>
  <c r="F86" i="3"/>
  <c r="F76" i="3"/>
  <c r="E324" i="3"/>
  <c r="F324" i="3"/>
  <c r="G324" i="3"/>
  <c r="D327" i="3"/>
  <c r="D328" i="3"/>
  <c r="D329" i="3"/>
  <c r="D330" i="3"/>
  <c r="D331" i="3"/>
  <c r="D326" i="3"/>
  <c r="D324" i="3" l="1"/>
  <c r="G1054" i="3" l="1"/>
  <c r="F1054" i="3"/>
  <c r="E1054" i="3"/>
  <c r="D1054" i="3" l="1"/>
  <c r="F58" i="3"/>
  <c r="F57" i="3"/>
  <c r="F56" i="3"/>
  <c r="F55" i="3"/>
  <c r="F54" i="3"/>
  <c r="F53" i="3"/>
  <c r="F51" i="3"/>
  <c r="E25" i="3" l="1"/>
  <c r="F25" i="3"/>
  <c r="D25" i="3"/>
  <c r="D705" i="3"/>
  <c r="D697" i="3"/>
  <c r="D689" i="3"/>
  <c r="D681" i="3"/>
  <c r="D673" i="3"/>
  <c r="D665" i="3"/>
  <c r="D657" i="3"/>
  <c r="D616" i="3"/>
  <c r="D649" i="3"/>
  <c r="D641" i="3"/>
  <c r="D633" i="3"/>
  <c r="D625" i="3"/>
  <c r="D608" i="3"/>
  <c r="D600" i="3"/>
  <c r="D592" i="3"/>
  <c r="D584" i="3"/>
  <c r="D576" i="3"/>
  <c r="D568" i="3"/>
  <c r="D552" i="3"/>
  <c r="D544" i="3"/>
  <c r="G50" i="3"/>
  <c r="G49" i="3"/>
  <c r="G48" i="3"/>
  <c r="G47" i="3"/>
  <c r="G46" i="3"/>
  <c r="G45" i="3"/>
  <c r="G43" i="3"/>
  <c r="G745" i="3"/>
  <c r="F745" i="3"/>
  <c r="E745" i="3"/>
  <c r="F217" i="3"/>
  <c r="E217" i="3"/>
  <c r="D217" i="3"/>
</calcChain>
</file>

<file path=xl/sharedStrings.xml><?xml version="1.0" encoding="utf-8"?>
<sst xmlns="http://schemas.openxmlformats.org/spreadsheetml/2006/main" count="1354" uniqueCount="736">
  <si>
    <t>Планируемый объем финансирования, тыс. рублей</t>
  </si>
  <si>
    <t>Всего</t>
  </si>
  <si>
    <t>в том числе за счет средств</t>
  </si>
  <si>
    <t>местного бюджета</t>
  </si>
  <si>
    <t>внебюджетных источников</t>
  </si>
  <si>
    <t>№</t>
  </si>
  <si>
    <t>п/п</t>
  </si>
  <si>
    <t>исполнения</t>
  </si>
  <si>
    <t xml:space="preserve">Ответственные </t>
  </si>
  <si>
    <t>исполнители</t>
  </si>
  <si>
    <t>наименование мероприятия</t>
  </si>
  <si>
    <t>поднаправление, проект развития,</t>
  </si>
  <si>
    <t xml:space="preserve">Цель,приоритетное направление, </t>
  </si>
  <si>
    <t>Целевые показатели</t>
  </si>
  <si>
    <t xml:space="preserve">(ожидаемые результаты) </t>
  </si>
  <si>
    <t>количество благополучателей от реализации мероприятия (проекта), человек</t>
  </si>
  <si>
    <t>областного бюджета (в том числе за счет поступлений из федерального бюджета)</t>
  </si>
  <si>
    <t>ЦЕЛЬ 1. СОХРАНЕНИЕ НАСЕЛЕНИЯ, ПОВЫШЕНИЕ БЛАГОПОЛУЧИЯ ЛЮДЕЙ</t>
  </si>
  <si>
    <t>Направление 1.1. Крепкая семья</t>
  </si>
  <si>
    <t>2024 - 2029</t>
  </si>
  <si>
    <t>Сроки</t>
  </si>
  <si>
    <t>в том числе по годам</t>
  </si>
  <si>
    <t xml:space="preserve">Обоснование для включения </t>
  </si>
  <si>
    <t>мероприятия в Программу действий,</t>
  </si>
  <si>
    <t>Направление 1.2. Благополучие граждан</t>
  </si>
  <si>
    <t xml:space="preserve">Направление 1.3. Увеличение продолжительности жизни и активное долголетие граждан </t>
  </si>
  <si>
    <t>ЦЕЛЬ 2. УДЕРЖАНИЕ И ПРИВЛЕЧЕНИЕ ЛЮДЕЙ В РЕГИОН, СОЗДАНИЕ УСЛОВИЙ ДЛЯ РАЗВИТИЯ И РЕАЛИЗАЦИИ ПОТЕНЦИАЛА КАЖДОГО ЧЕЛОВЕКА</t>
  </si>
  <si>
    <t>ЦЕЛЬ 3. КОМФОРТНАЯ И БЕЗОПАСНАЯ СРЕДА ДЛЯ ЖИЗНИ</t>
  </si>
  <si>
    <t>Направление 3.1. Комплексное развитие территорий и жилищное строительство</t>
  </si>
  <si>
    <t>Направление 3.2. Модернизация ЖКХ. Газификация</t>
  </si>
  <si>
    <t>Направление 3.3. Благоустройство, развитие общественных пространств</t>
  </si>
  <si>
    <t>Направление 3.4. Развитие транспорта и повышение качества дорог</t>
  </si>
  <si>
    <t>Направление 3.5. Общественная безопасность</t>
  </si>
  <si>
    <t>ЦЕЛЬ 4. ЭКОЛОГИЧЕСКОЕ БЛАГОПОЛУЧИЕ</t>
  </si>
  <si>
    <t>Направление 4.1. Чистый воздух. Чистая вода</t>
  </si>
  <si>
    <t>Направление 4.2. Ликвидация опасных объектов накопленного вреда окружающей среде</t>
  </si>
  <si>
    <t>Направление 4.3. Обращение и переработка твердых коммунальных отходов</t>
  </si>
  <si>
    <t>Направление 4.4. Сохранение биологического разнообразия</t>
  </si>
  <si>
    <t>ЦЕЛЬ 5. РАЗВИТИЕ БИЗНЕС-СРЕДЫ. ТЕХНОЛОГИЧЕСКОЕ ЛИДЕРСТВО</t>
  </si>
  <si>
    <t>Направление 5.1. Развитие промышленности и АПК. Новые рынки</t>
  </si>
  <si>
    <t>Поднаправление 5.1.2. Развитие агропромышленного комплекса (далее – АПК)</t>
  </si>
  <si>
    <t>Поднаправление 5.1.3. Развитие международного сотрудничества и поддержка несырьевого экспорта</t>
  </si>
  <si>
    <t>ЦЕЛЬ 6. РАЗВИТИЕ ТУРИЗМА И ГОСТЕПРИИМСТВА</t>
  </si>
  <si>
    <t>ЦЕЛЬ 7. ЦИФРОВАЯ ТРАНСФОРМАЦИЯ ОБЩЕСТВА. ЭФФЕКТИВНОЕ ГОСУДАРСТВЕННОЕ УПРАВЛЕНИЕ</t>
  </si>
  <si>
    <t>Исполнитель: Администрация муниципального района Кинельский Самарской области           Соисполнитель: Территориальный центр занятости населения г.о. Кинель</t>
  </si>
  <si>
    <t>Администрация муниципального района Кинельский, Администрации сельских поселений муниципального района Кинельский</t>
  </si>
  <si>
    <t>Отдел по инвестициям, предпринимательству, потребительскому рынку и защите прав потребителей администрации муниципального района Кинельский Самарской области</t>
  </si>
  <si>
    <t xml:space="preserve">В целях  выявления предпринимательских способностей у молодежи - проведение тестирования студентов и школьников на наличие склонности к ведению предпринимательской деятельности в виде деловых игр </t>
  </si>
  <si>
    <t>Количество протестированных студентов и школьников - не менее 60 чел.;                                      - количество проведенных тестирований -  5</t>
  </si>
  <si>
    <t>В целях формирования интереса у молодежи к предпринимательской деятельности - проведение встреч с успешными предпринимателями</t>
  </si>
  <si>
    <t>Количество проведенных встреч с успешными предпринимателями - 5</t>
  </si>
  <si>
    <t xml:space="preserve">Количество проведенных встреч с успешными предпринимателями - 0 </t>
  </si>
  <si>
    <t xml:space="preserve">Количество проведенных встреч с успешными предпринимателями - 1 </t>
  </si>
  <si>
    <t>В целях  развития предпринимательских компетенций у молодежи - проведение спецкурсов по основам предпринимательской деятельности</t>
  </si>
  <si>
    <t>Количество проведенных спецкурсов по основам предпринимательской деятельности - 5</t>
  </si>
  <si>
    <t xml:space="preserve">Количество проведенных спецкурсов по основам предпринимательской деятельности - 0 </t>
  </si>
  <si>
    <t xml:space="preserve">Количество проведенных спецкурсов по основам предпринимательской деятельности - 1 </t>
  </si>
  <si>
    <t>Оказание содействия СМСП в получении информационной, консультационной помощи, финансовой и инфраструктурной поддержки на первых этапах развития собственного дела, в том числе в областях социального, производственного и креативного секторов, а также семейного предпринимательства</t>
  </si>
  <si>
    <t>Увеличение количества субъектов малого и среднего предпринимательства - ежегодно на 2.  Количество граждан, которым оказана информационная или консультационная помощь, финансовая или инфраструктурная поддержка - ежегодно по 15 чел.</t>
  </si>
  <si>
    <t>Создание возможностей для успешной социализации, самореализации граждан в возрасте от 14 до 35 лет. Количество благополучателей - не менее 15 человек в год.</t>
  </si>
  <si>
    <t>Увеличение количества субъектов малого и среднего предпринимательства - ежегодно на 1.  Количество граждан, которым оказана информационная или консультационная помощь, финансовая или инфраструктурная поддержка - ежегодно по 15 чел.</t>
  </si>
  <si>
    <t>1 065 287,0</t>
  </si>
  <si>
    <t>57 150,0</t>
  </si>
  <si>
    <t>100 067,0</t>
  </si>
  <si>
    <t>152 320,0</t>
  </si>
  <si>
    <t>267 000,0</t>
  </si>
  <si>
    <t>184 500,0</t>
  </si>
  <si>
    <t>175 000,0</t>
  </si>
  <si>
    <t>160 000,0</t>
  </si>
  <si>
    <t>12 000,0</t>
  </si>
  <si>
    <t>6 000,0</t>
  </si>
  <si>
    <t>8 000,0</t>
  </si>
  <si>
    <t>4 000,0</t>
  </si>
  <si>
    <t>8 500,0</t>
  </si>
  <si>
    <t xml:space="preserve"> </t>
  </si>
  <si>
    <t>7 000,0</t>
  </si>
  <si>
    <t>Защита населения и территорий от чрезвычайных ситуаций природного и техногенного характера, обеспечение пожарной безопасности на территории муниципального района Кинельский (обеспечение отдела по делам ГО и ЧС администрации муниципального района Кинельский, ЕДДС муниципального района Кинельский техникой и специальным оборудованием для предупреждения ЧС и проведения аварийно-спасательных работ в зонах ЧС)</t>
  </si>
  <si>
    <t>144, 0</t>
  </si>
  <si>
    <t>26, 0</t>
  </si>
  <si>
    <t>Обеспечение  необходимых  условий  для  безопасной жизнедеятельности и предотвращения экономического ущерба  от  ЧС,  устойчивого социально-экономического развития района, повышения эффективности деятельности отдела по делам ГО и ЧС администрации муниципального района Кинельский</t>
  </si>
  <si>
    <t>300, 0</t>
  </si>
  <si>
    <t>50, 0</t>
  </si>
  <si>
    <t>4 248, 6</t>
  </si>
  <si>
    <t>40 ед</t>
  </si>
  <si>
    <t>35 ед</t>
  </si>
  <si>
    <t>Монтаж, обслуживание систем видеонаблюдения с обеспечением  непрерывного видеонаблюдения за состоянием обстановки на территории образовательных учреждений, архивирование и харанение данных.</t>
  </si>
  <si>
    <t>810, 0</t>
  </si>
  <si>
    <t>Отдел по делам ГО и ЧС администрации муниципального района Кинельский</t>
  </si>
  <si>
    <t>100, 0</t>
  </si>
  <si>
    <t>170, 0</t>
  </si>
  <si>
    <t>Монтаж, обслуживание систем громкоговорящей связи в зданиях школ и детских садов</t>
  </si>
  <si>
    <t>510, 0</t>
  </si>
  <si>
    <t>70, 0</t>
  </si>
  <si>
    <t>Приобретение металлодетекторов в здания образовательных учреждений</t>
  </si>
  <si>
    <t>Изготовление и размещение социальной рекламы, видеороликов, памяток, буклетов и плакатов, направленных на профилактику терроризма и экстремизма на территории муниципального района Кинельский</t>
  </si>
  <si>
    <t>60, 0</t>
  </si>
  <si>
    <t>10, 0</t>
  </si>
  <si>
    <t>24 усл.ед</t>
  </si>
  <si>
    <t xml:space="preserve"> Проект развития / мероприятие 3.5.5. Усиление информационно-пропагандистской деятельности, направленной против терроризма и экстремизма</t>
  </si>
  <si>
    <t>1. Увеличение количества субъектов малого и среднего предпринимательства - ежегодно на 2.                                         2.  Количество граждан, которым оказана информационная или консультационная помощь, финансовая или инфраструктурная поддержка - ежегодно по 15 чел.</t>
  </si>
  <si>
    <t>Увеличение к 2030 году до 99% доли предоставления массовых социально значимых муниципальных услуг в электронной форме.</t>
  </si>
  <si>
    <t>1. Количество протестированных студентов и школьников - не менее 15 чел. в год                                   2. Количество проведенных тестирований -  1 в год</t>
  </si>
  <si>
    <t>Озеленение территории населенных пунктов сельских поселений муниципального района Кинельский</t>
  </si>
  <si>
    <t>МБУ "Управление природопользования муниципального района Кинельский Самарской области"</t>
  </si>
  <si>
    <t>Планируемая площадь озеленения территории не менее 26,000 кв.м</t>
  </si>
  <si>
    <t>6,000 кв.м</t>
  </si>
  <si>
    <t>4,000 кв.м</t>
  </si>
  <si>
    <t>Разработка проектно-сметной документации на рекультивацию земельного участка в границах поселка Формальный</t>
  </si>
  <si>
    <t>Количество разработанной ПСД</t>
  </si>
  <si>
    <t>1 шт</t>
  </si>
  <si>
    <t>Рекультивация земель, нарушенных и загрязненных в результате осуществления хозяйственной деятельности (АО "Самаранефтегаз", АО "Транснефть")</t>
  </si>
  <si>
    <t>20 Га</t>
  </si>
  <si>
    <t>Приобретение контейнеров ТКО и бункеров ТБО для установки на контейнерных площадках в населенных пунктах сельских поселений муниципального района Кинельский</t>
  </si>
  <si>
    <t>Строительство контейнерных площадок на территории сельских поселений муниципального района Кинельский</t>
  </si>
  <si>
    <t>МБУ "Управление строительства, архитектуры и ЖКХ ниципального района Кинельский Самарской области"</t>
  </si>
  <si>
    <t>Ремонт контейнерных площадок на территории сельских поселений муниципального района Кинельский</t>
  </si>
  <si>
    <t>Ликвидация несанкционированных свалок на территории сельских поселений муниципального района Кинельский</t>
  </si>
  <si>
    <t>Планируемое количество ликвидированных свалок не менее 19 шт</t>
  </si>
  <si>
    <t>не менее 4 шт</t>
  </si>
  <si>
    <t>не менее 3 шт</t>
  </si>
  <si>
    <t>Озеленение (преобретение саженцев деревьев и кустарников, с целью дальнейшей передачи в сельские поселения муниципального района Кинельский)</t>
  </si>
  <si>
    <t>Количество приобретенных саженцев деревьев и кустарников - не менее 450 шт</t>
  </si>
  <si>
    <t>75 шт</t>
  </si>
  <si>
    <t>Проект развития / мероприятие 4.1.1. Озеленение территории населенных пунктов сельских поселений муниципального района Кинельский</t>
  </si>
  <si>
    <t>Проект развития / мероприятие 4.2.1. Рекультивация земель</t>
  </si>
  <si>
    <t>Проект развития / мероприятие 4.3.1. Обращение ТКО</t>
  </si>
  <si>
    <t>Проект развития / мероприятие 4.4.1. Озеленение территории сельских поселений</t>
  </si>
  <si>
    <t>МБУ "Центр культуры", администрация с.п. Малая Малышевка</t>
  </si>
  <si>
    <t xml:space="preserve"> Поощрение детей, которые добились каких-либо результатов в различных областях своей деятельности: от вокала до вольной борьбы, от научных исследований до актерского мастерства и волонтерской деятельности, а также их родителей, педагогов, наставников.</t>
  </si>
  <si>
    <t>МБУ "Центр культуры"</t>
  </si>
  <si>
    <t>Награждение талантливых детей и вручение подарочного сертификата поселению-победителю</t>
  </si>
  <si>
    <t>Для качественного оказания медицинской помощи гражданам необходимо проведение капитального ремонта здания. Количество благополучателей: 900</t>
  </si>
  <si>
    <t>Для качественного оказания медицинской помощи гражданам необходимо проведение капитального ремонта здания. Количество благополучателей: 130</t>
  </si>
  <si>
    <t>Для качественного оказания медицинской помощи гражданам необходимо проведение капитального ремонта здания. Количество благополучателей: 120</t>
  </si>
  <si>
    <t>Строительство ФАПа в с. Бузаевка</t>
  </si>
  <si>
    <t>2024-2029</t>
  </si>
  <si>
    <t>Для качественного оказания медицинских услуг необходимо строительство ФАПа на данной территории. Количество благополучателей: 700</t>
  </si>
  <si>
    <t>Строительство ФАПа в пос. Формальный</t>
  </si>
  <si>
    <t>Строительство ФАПа в пос. Аул Казахский</t>
  </si>
  <si>
    <t>Строительство ФАПа в с. Александровка</t>
  </si>
  <si>
    <t>Для качественного оказания медицинских услуг необходимо строительство ФАПа на данной территории. Количество Благополучателей: 130</t>
  </si>
  <si>
    <t>Строительство ФАПа в с. Павловка</t>
  </si>
  <si>
    <t>Для качественного оказания медицинских услуг необходимо строительство ФАПа на данной территории. Количество Благополучателей: 200</t>
  </si>
  <si>
    <t>Строительство ФАПа в пос. Угорье</t>
  </si>
  <si>
    <t>Для качественного оказания медицинских услуг необходимо строительство ФАПа на данной территории. Количество Благополучателей: 250</t>
  </si>
  <si>
    <t>МБУ "Дом молодежных организаций"</t>
  </si>
  <si>
    <t>Капитальный ремонт школы в пос. Кинельский</t>
  </si>
  <si>
    <t>Министерство образования, МБУ "Управление архитектуры, строительства и ЖКХ м.р. Кинельский"</t>
  </si>
  <si>
    <t>Для качественного получения образования необходимо произвести капитальный ремонт школы. Количество благополучателей: 700 чел.</t>
  </si>
  <si>
    <t>Капитальный ремонт школы в с. Богдановка</t>
  </si>
  <si>
    <t>Для качественного получения образования необходимо произвести капитальный ремонт школы. Количество благополучателей: 600 чел.</t>
  </si>
  <si>
    <t>Капитальный ремонт школы в с. Новый Сарбай</t>
  </si>
  <si>
    <t>Для качественного получения образования необходимо произвести капитальный ремонт школы. Количество благополучателей: 450 чел.</t>
  </si>
  <si>
    <t>Капитальный ремонт школы в с. Чубовка</t>
  </si>
  <si>
    <t>Капитальный ремонт школы в с. Бобровка</t>
  </si>
  <si>
    <t>Капитальный ремонт детского сада в с. Красносамарское</t>
  </si>
  <si>
    <t>Для качественного получения дошкольного образования необходимо произвести капитальный ремонт детского сада. Количество благополучателей: 250 чел.</t>
  </si>
  <si>
    <t>Капитальный ремонт детского сада в с. Богдановка</t>
  </si>
  <si>
    <t>Для качественного получения дошкольного образования необходимо произвести капитальный ремонт детского сада. Количество благополучателей: 350 чел.</t>
  </si>
  <si>
    <t>Капитальный ремонт детского сада в пос. Кинельский</t>
  </si>
  <si>
    <t>Для качественного получения дошкольного образования необходимо произвести капитальный ремонт детского сада. Количество благополучателей: 400 чел.</t>
  </si>
  <si>
    <t>Направление 2.2. Развитие трудовых ресурсов</t>
  </si>
  <si>
    <t>Администрация муниципального района Кинельский,  СПК "Колхоз им. Куйбышева", администрация с.п. Красносамарское</t>
  </si>
  <si>
    <t>Создание детской мини-фермы и тематических площадок на территории детского сада в с. Красносамарское</t>
  </si>
  <si>
    <t xml:space="preserve">Направление 2.3. Воспитание патриотичной и социально-ответственной личности. Развитие активной гражданской позиции молодежи  </t>
  </si>
  <si>
    <t>МБУ "Дом молодёжных организаций"</t>
  </si>
  <si>
    <t>Капитальный ремонт здания Георгиевской ДШИ</t>
  </si>
  <si>
    <t>Капитальный ремонт здания Георгиевского СДК</t>
  </si>
  <si>
    <t>Капитальный ремонт здания Сколковского СДК</t>
  </si>
  <si>
    <t>Открытие краеведческого музея м.р. Кинельский</t>
  </si>
  <si>
    <t xml:space="preserve">Администрация муниципального района Кинельский </t>
  </si>
  <si>
    <t>Строительство очистных сооружений мощьностью 250 м3/сутки с канализационной сетью в селе Георгиевка муниципального района Кинельский Самарской области</t>
  </si>
  <si>
    <t>строительство канализационной сети и очистных сооружений позволит обеспечить около 5 тысяч жителей с. Георгиевка и с. Вертяевка централизованным сбором и очисткой сточных вод сел в черте которых протекает р. Большой Кинель. С учетом возможности приема откаченных и перевезённых ЖКО из прилигающих сел количество благополучателей превысит 7000 чел.</t>
  </si>
  <si>
    <t>строительство дополнительных скважин водозабора позволит обеспечить около 5 тысяч жителей с. Георгиевка и с. Вертяевка централизованным водоснабжением. С учетом возможности обустройства пожарных гидрантов с достаточным дебетом, общее количество благополучателей с учетом прелигающих сел превысит 6000 чел.</t>
  </si>
  <si>
    <t>Строительство водовода по ул. Набережная и ул. Ново-Шоссейная с. Георгиевка муниципального района Кинельский Самарской области</t>
  </si>
  <si>
    <t>идет проектирование</t>
  </si>
  <si>
    <t>Строительство водозабора из подземного источника и разводящих сетей в пос. Комсомольский муниципального района Кинельский Самарской области</t>
  </si>
  <si>
    <t>существующие источники водоснабжения не обеспечивают необходимый объём потребления воды жителями пос. Комсомолец. Вода по многим показателям не соответствует требованиям САНПИН. Количество благополучателей при вводе водозабора превысти 5000 чел.</t>
  </si>
  <si>
    <t>Строительство очистных сооружений и системы водоотведения в с.п. Малая Малышевка Кинельского района Самарской области</t>
  </si>
  <si>
    <t xml:space="preserve">строительство водопровода позволит обеспечить около 100 жителей с. Богдановка централизованным водоснабжением. </t>
  </si>
  <si>
    <t xml:space="preserve"> Проектирование строительства водопровода по ул.Украинская в с. Георгиевка муниципального района Кинельский Самарской области</t>
  </si>
  <si>
    <t xml:space="preserve">строительство водопровода позволит обеспечить около 150 жителей с. Георгиевка централизованным водоснабжением. </t>
  </si>
  <si>
    <t xml:space="preserve"> Капитальный ремонт тепловой сети центральной котельной п. Комсомольский</t>
  </si>
  <si>
    <t xml:space="preserve">Капитальный ремонт КНС п. Комсомольский
</t>
  </si>
  <si>
    <t xml:space="preserve"> Капитальный ремонт водопроводной сети с. Малая Малышевка</t>
  </si>
  <si>
    <t>Строительство  водозаборной скважины в с. Павловка сельского поселения Комсомольский</t>
  </si>
  <si>
    <t>Прием и очистка сточных вод с населенных пунктов с общим количеством проживающих более 7 тысч человек в объеме до 250 м3 в сутки</t>
  </si>
  <si>
    <t>Строительство скважин с общим дебетом 38,3 м3/ч, прокладка водовода д 200мм 3км., резервуары накопители 2*60м3, станция второго подъёма с  производительностью &gt; 38,3 м3/ч., станция водоподготовки производительностью 920 м3/сут.</t>
  </si>
  <si>
    <t>Администрация МР Кинельский,   МБУ "Управленеи строительства, архитектуры и ЖКХ" Кинельского района</t>
  </si>
  <si>
    <t>Строительство 2-х водозаборных скважин в с. Георгиевка</t>
  </si>
  <si>
    <t>Расселение из ветхого аварийного жилья</t>
  </si>
  <si>
    <t>Предоставление благоустроенных жилых помещений лицам из числа детей-сирот</t>
  </si>
  <si>
    <t xml:space="preserve">"Формирование современной комфортной городской среды муниципального района Кинельский Самарской области" </t>
  </si>
  <si>
    <t>МБУ "Управление строительства архитектуры и ЖКХ муниципального района Кинельский"</t>
  </si>
  <si>
    <t>Благоустройство общественной территории сельского поселения Комсомольский - территория ярмарки.</t>
  </si>
  <si>
    <t>1 благоустроенная территория</t>
  </si>
  <si>
    <t>4635 благополучателей</t>
  </si>
  <si>
    <t>Благоустройство общественной территории сквера и строительство мемориального комплекса "Хранители мира" по адресу: Самарская обл., Кинельский район, с. Новый Сарбай, ул. Школьная</t>
  </si>
  <si>
    <t xml:space="preserve"> 1 благоустроенная территория</t>
  </si>
  <si>
    <t>1155 благополучателей</t>
  </si>
  <si>
    <t>Благоустройство общественной территории - парковка у стадиона по ул. Школьная, 53В в с. Новый Сарбай</t>
  </si>
  <si>
    <t>Благоустройство дворовой территории по адресу: СП Алакаевка, с. Алакаевка, ул. Юбилейная, д. 37</t>
  </si>
  <si>
    <t>958 благополучателей</t>
  </si>
  <si>
    <t>3080 благополучателей</t>
  </si>
  <si>
    <t>Благоустройство общественной территории - парка по ул. Кооперативная, 17Б в с. Красносамарское СП Красносамарское</t>
  </si>
  <si>
    <t>1577 благополучателей</t>
  </si>
  <si>
    <t>Благоустройство общественной территории - сквера по ул. Шоссейная в с. Богдановка СП Богдановка</t>
  </si>
  <si>
    <t>1857 благополучателей</t>
  </si>
  <si>
    <t>Благоустройство общественной территории - сквера по ул. Советская, 49Б в с. Сколково СП Сколково</t>
  </si>
  <si>
    <t>1973 благополучателей</t>
  </si>
  <si>
    <t>"Развитие транспортной инфраструктуры Самарской области" Модернизация автомобильных дорог общего пользования местного значения</t>
  </si>
  <si>
    <t>Строительство автомобильной дороги общего пользования местного 
значения до п.Свободный, с.п. Георгиевка муниципального района Кинельский</t>
  </si>
  <si>
    <t>Строительство автомобильной дороги общего пользования местного 
значения протяженностью 1,6 км.</t>
  </si>
  <si>
    <t>Строительство автомобильных дорог местного значения протяженностью 4,2 км. в селе Чубовка муниципального района Кинельский Самарской области</t>
  </si>
  <si>
    <t>Строительство автомобильной дороги общего пользования местного 
значения протяженностью 4,2 км.</t>
  </si>
  <si>
    <t>Проект развития / мероприятие 3.4.1. Развитие транспортной инфраструктуры</t>
  </si>
  <si>
    <t>Число благополучателей 30 309 человек</t>
  </si>
  <si>
    <t>Приобретение спортивной экипировки и инвентаря</t>
  </si>
  <si>
    <t>Приобретение новогодних подарков детям района за счет средств местного бюджета</t>
  </si>
  <si>
    <t>Администрация м.р. Кинельский</t>
  </si>
  <si>
    <t>уровень обеспеченности граждан спортивными сооружениями, исходя из единовременной пропускной способности по итогам 2029 года – 50%.</t>
  </si>
  <si>
    <t>С целью создания условий  для развития нв территории района физической культуры и массового спорта, организации и проведения официальных физкультурно-оздоровительных мероприятий по футболу и лёгкой атлетике. Количество благополучателей 15 000 человек</t>
  </si>
  <si>
    <t>Строительство стадиона в пос. Кинельский с легкоатлетическим ядром.</t>
  </si>
  <si>
    <t>Реализация проекта "Здравствуйте!"</t>
  </si>
  <si>
    <t>Достижение ожидаемой продолжительности жизни 76,2 лет в 2029 году</t>
  </si>
  <si>
    <t>Совершенствование системы проведения официальных физкультурных мероприятий, в том числе спартакиад для различных категорий населения. Количество благополучателей 5000 человек</t>
  </si>
  <si>
    <t>Достижение ожидаемой продолжительности жизни 73,8 лет в 2024 году</t>
  </si>
  <si>
    <t>Достижение ожидаемой продолжительности жизни 74,2 лет в 2025 году</t>
  </si>
  <si>
    <t>Достижение ожидаемой продолжительности жизни 74,6 лет в 2026 году</t>
  </si>
  <si>
    <t>Достижение ожидаемой продолжительности жизни 75,0 лет в 2027 году</t>
  </si>
  <si>
    <t>Достижение ожидаемой продолжительности жизни 75,4 лет в 2028 году</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</si>
  <si>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2029 года – 67,7%;</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</si>
  <si>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2024 года – 53,9%</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</si>
  <si>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2025 года – 55,0%</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</si>
  <si>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2026 года –57,0%</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</si>
  <si>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2027 года – 59,0%</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</si>
  <si>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по итогам 2028 года – 61,0%</t>
  </si>
  <si>
    <t xml:space="preserve"> МБУ "Дом молодёжных организаций"</t>
  </si>
  <si>
    <t>Количество публикаций-20</t>
  </si>
  <si>
    <t>Количество публикаций-25</t>
  </si>
  <si>
    <t>Количество публикаций-30</t>
  </si>
  <si>
    <t>Количество публикаций-35</t>
  </si>
  <si>
    <t>Количество публикаций-40</t>
  </si>
  <si>
    <t>Количество публикаций-45</t>
  </si>
  <si>
    <t xml:space="preserve">Проведение спартакиады муниципального района Кинельский среди инвалидов </t>
  </si>
  <si>
    <t>Развитие адаптивной физической культуры и адаптивного спорта. Количество благополучателей 200 человек.</t>
  </si>
  <si>
    <t>Доля инвалидов муниципального района Кинельский, занимающихся адаптивной физической культурой и спортом к 26,4%</t>
  </si>
  <si>
    <t>Доля инвалидов муниципального района Кинельский, занимающихся адаптивной физической культурой и спортом к 26,8%</t>
  </si>
  <si>
    <t>Доля инвалидов муниципального района Кинельский, занимающихся адаптивной физической культурой и спортом к 27,2%</t>
  </si>
  <si>
    <t>Доля инвалидов муниципального района Кинельский, занимающихся адаптивной физической культурой и спортом к 27,6%</t>
  </si>
  <si>
    <t>Доля инвалидов муниципального района Кинельский, занимающихся адаптивной физической культурой и спортом к 28,0 %</t>
  </si>
  <si>
    <t>Доля инвалидов муниципального района Кинельский, занимающихся адаптивной физической культурой и спортом к 28,2 %</t>
  </si>
  <si>
    <t>Проведение спартакиады муниципального района Кинельский среди сельских поселений</t>
  </si>
  <si>
    <t>Проведение модернизации  инфраструктуры учреждений культуры , направленной на улучшение качества культурной среды, позволит создать условия для самореализации граждан, увеличить число посещений  культурных мероприятий. Для организации занятий и качественного функционирования учреждения дополнительного образования необходим капитальный ремонт здания Георгиевской ДШИ. Количество благополучателей: 2 600 чел.</t>
  </si>
  <si>
    <t>Удовлетворенность граждан работой организаций культуры к 2030 году - не менее 90%; количество модернизированных учреждений культуры - не менее 1 ед.;  увеличение числа посещений культурных мероприятий не менее чем на 30% по сравнению с показателем 2023 года , введение платных услуг для улучшения материально- технической базы учреждения</t>
  </si>
  <si>
    <t>Проведение модернизации  инфраструктуры учреждений культуры , направленной на улучшение качества культурной среды, позволит создать условия для самореализации граждан, увеличить число посещений  культурных мероприятий. Для  качественного функционирования КДУ необходим капитальный ремонт здания Георгиевского СДК. Количество благополучателей: 6 500 чел.</t>
  </si>
  <si>
    <t>Удовлетворенность граждан работой организаций культуры к 2030 году - не менее 90%; количество модернизированных учреждений культуры - не менее 1 ед.;  увеличение числа посещений культурных мероприятий не менее чем на 30% по сравнению с показателем 2023 года ,улучшение  материально- технической базы учреждения</t>
  </si>
  <si>
    <t>Проведение модернизации  инфраструктуры учреждений культуры, направленной на улучшение качества культурной среды, позволит создать  условия для самореализации граждан, увеличить число посещений  культурных мероприятий. Для  качественного функционирования КДУ необходим капитальный ремонт здания Сколковского СДК. Количество благополучателей: 1300 чел.</t>
  </si>
  <si>
    <t xml:space="preserve">Удовлетворенность граждан работой организаций культуры к 2030 году - не менее 90%; количество модернизированных учреждений культуры - не менее 1 ед.;  увеличение числа посещений культурных мероприятий не менее чем на 30% по сравнению с показателем 2023 года, улучшение материально-технической базы учреждений культуры </t>
  </si>
  <si>
    <t>Участие в федеральной программе "Земский работник культуры"</t>
  </si>
  <si>
    <t>Министерство культуры Самарской области;Администрация муниципального района Кинельский</t>
  </si>
  <si>
    <t>Для укрепление кадрового потенциала отрасли, увеличения доли профессиональных кадров необходимо принять участие в реализации федеральной программы "Земский работник культуры". Количество благополучателей 9 500 человек</t>
  </si>
  <si>
    <t>Привлечено к участию в федеральной программе "Земский работник культуры" не менее 2 специалистов</t>
  </si>
  <si>
    <t>Привлечено к участию в федеральной программе "Земский работник культуры" не менее 1 специалиста</t>
  </si>
  <si>
    <t>Поощрение педагогов-наставников в сфере культуры и искусства</t>
  </si>
  <si>
    <t>Аддминистрация муниципального района Кинельский; МБУ "Центр культуры" м.р.Кинельский</t>
  </si>
  <si>
    <t xml:space="preserve"> С целью  развития мотивационных стимулов труда педагогов-наставников; активизации педагогичекой деятельности.Количество благополучателей 20 человек.  </t>
  </si>
  <si>
    <t xml:space="preserve">Поощрены на уровне муниципалитета  4 - е педагога - наставника </t>
  </si>
  <si>
    <t xml:space="preserve">Поощрены на уровне муниципалитета не менее   4 -х педагогов - наставников </t>
  </si>
  <si>
    <t xml:space="preserve">Участие в ежегодных форумах профессионалов.  </t>
  </si>
  <si>
    <t xml:space="preserve"> МБУ "Центр культуры" м.р.Кинельский</t>
  </si>
  <si>
    <t xml:space="preserve"> Участие в форумах профессионального сообщества позволяет поддерживать престиж профессии работника культуры,обмениваться идеями и учиться новому у лучших представителей. Получить опыт реальной профессиональной деятельности, завязать новые знакомства и связи .Количество благополучателей 50 человек.  </t>
  </si>
  <si>
    <t xml:space="preserve">Не менее 10 специалистов учреждений культуры и искусств приняли участиев в ежегодном форуме профессионалов. </t>
  </si>
  <si>
    <t>Открытие нового культурного пространства позволит увеличить количество учреждений культуры, улучшить качество культурной среды, создать условия для самореализации граждан. Количество благополучателей -  10 500 человек.</t>
  </si>
  <si>
    <t>МБУ"Центр культуры" м.р.Кинельский</t>
  </si>
  <si>
    <t>Участие исполнителей и творческих коллективов в гастрольных выступлениях  будет сспособствовать  росту  профессинализма самодеятельных артистов,знакомству жителей области с творчеством Кинельского района. Количество благополучателей -  4 500 человек.</t>
  </si>
  <si>
    <t>Развитие социальной активности молодежи, с целью самореализации, воплощения идеи по развитию территории проживания, участие в конкурсе даст возможность молодежи быть причастными к важным событиям, а получив поддержку своей инициативы - осознать свою значимость. Количество благополучателей 1500 человек</t>
  </si>
  <si>
    <t xml:space="preserve">Проведение конкурса профессионального мастерства среди специалистов по работе с молодежью в сельских поселениях муниципального района Кинельский </t>
  </si>
  <si>
    <t>Развитие социальной активности молодежи, с  целью выявления лучших сотрудников и дальнейшим обменом опытом,совершенствование условий для гражданско-патриотического и духовно-нравственного воспитания молодежи, расширения возможностей для ее эффективной самореализации и содействия успешной интеграции в общество. Количество благополучателей 1500 человек</t>
  </si>
  <si>
    <t xml:space="preserve">Проведение районного слета волонтеров «Я-доброволец» </t>
  </si>
  <si>
    <t>С целью создания благоприятных условий для развития туризма на территории муниципального района Кинельский. Количество благополучателей 500 человек.</t>
  </si>
  <si>
    <t xml:space="preserve">Проект развития  2.4.1. Создание условий для организации досуга и самореализации граждан. </t>
  </si>
  <si>
    <t>Поддержка и проведение фестивалей, конкурсов, программ, различных уровней, способствующих росту престижа культуры в муниципальном районе Кинельский</t>
  </si>
  <si>
    <t xml:space="preserve">Профилактика правонарушений и обеспечение общественной безопасности на территории муниципального района Кинельский </t>
  </si>
  <si>
    <t xml:space="preserve">Развитие кооперации с поставщиками упаковочных материалов, производственного оборудования и пивоваренного сырья </t>
  </si>
  <si>
    <t xml:space="preserve">Развитие кооперации с поставщиками упаковочных материалов, производственного оборудования и пивоваренного сырья создаст реальную возможность расширения пивоваренного кластера на территории Самарской области.                                                        Благополучатели: Филиал ООО "ПВК "Балтика" - "Балтика-Самара". </t>
  </si>
  <si>
    <t>С целью проведения активной рекламной деятельности по продвижению туристского потенциала разработка, изготовление, тиражирование буклетов о туристических объектах. Красочные буклеты с фотографиями, наименованиями и QR кодами на группы в социальных сетях/сайты в сети Интернет туристических объектов, будут способствовать развитию внутреннего туризма. Потенциальные туристы в одном буклете смогут получить полную информацию по заинтересовавшему туристическому объекту. Тиражирование может осуществляться на межмуниципальных, областных фестивалях, форумах в качестве раздаточного материала.                          Количество благополучателей: 2500 чел.</t>
  </si>
  <si>
    <t>С целью повышения уровня узнаваемости территории, демонстрация туристического потенциала района, формирования позитивного туристического имиджа. Количество благополучателей 500 человек.</t>
  </si>
  <si>
    <t>строительство  водозаборной скважины в с. Кривая Лука сельского поселения Богдановка</t>
  </si>
  <si>
    <t>Количество молодых семей, получивших свидетельство о праве на получение социальной выплаты на приобретение жилья за период реализации Программы - 48 семей.</t>
  </si>
  <si>
    <t xml:space="preserve"> Проведение ремесленного фестиваля "Отец-молодец!", с целью приобщения  к активному участию сельских отцов, занимающихся различного вида ремеслами и позиционирование модели отец-глава семьи.</t>
  </si>
  <si>
    <t>Проект развития 1.1.1. Укрепление института семьи и роли отцовства в воспитании подрастающего поколения, создание системы мотивации всестороннего развития детей</t>
  </si>
  <si>
    <t>Привлечение к участию старших школьников и отцов, обладающих навыками того или иного ремесла. Сохранение традиционных ремесел, укрепление роли отца в семье, пропаганда семейных ценностей, количество благополучателей: 1000 чел.</t>
  </si>
  <si>
    <t>Осуществление социальной поддержки молодых семей, проживающих на территории мр Кинельский, нуждающихся в улучшении жилищных условий.
Количество благополучателей - 48 семей.</t>
  </si>
  <si>
    <t>Проведение одного фестиваля в год</t>
  </si>
  <si>
    <t>Обеспечение детей в возрасте до 2 лет и от 16 до 18 лет (около 600 детей, проживающих на территории района), а также несовершеннолетних  детей из семей участников СВО новогодними подарками</t>
  </si>
  <si>
    <t>Организация бесплатного горячего питания школьников из малоимущих семей ежедневно в течении учебного процесса за счет средств благотворительного фонда «Наше будущее»</t>
  </si>
  <si>
    <t xml:space="preserve">Оказание организационной и финансовой поддержки в проведении праздничных мероприятий для детей благотворительными организациями.
В мероприятии принимают участие порядка 1,5 тысяч детей, проживающих на территории района, всех категорий </t>
  </si>
  <si>
    <t>Помощь в организации мероприятий, проводимых благотворительными организациями, действующими на территории района (новогоднее представление, рождественское представление, пасхальный концерт и т.п.).</t>
  </si>
  <si>
    <t xml:space="preserve">Организационная и финансовая поддержка при проведении праздничных мероприятий для детей благотворительными организациями </t>
  </si>
  <si>
    <t>Проект развития 1.2.2. Поддержка участников СВО и членов их семей</t>
  </si>
  <si>
    <t>Количество детей в возрасте от 0 до 2 лет и от 16 до 18 лет, несовершеннолетних  детей участников СВО, обеспеченных новогодними подарками</t>
  </si>
  <si>
    <t>Обеспечение горячим питанием детей из малоимущих семей, обучающихся в школах района, не менее 20 человек ежедневно</t>
  </si>
  <si>
    <t>Численность детей из малоимущих семей, обучающихся в школах района, обеспеченных горячим питанием, не менее 20 человек ежедневно, за весь период реализации программы не менее 120 человек</t>
  </si>
  <si>
    <t>Численность участников СВО и/или членов их семей, получивших поддержку</t>
  </si>
  <si>
    <t>Развитие физической культуры и массового спорта.</t>
  </si>
  <si>
    <t>Проект развития 1.3.2. Формирование здорового образа жизни</t>
  </si>
  <si>
    <t>Достижение ожидаемой продолжительности жизни с 73,8 лет в 2024 году до 76,2 лет в 2029 году</t>
  </si>
  <si>
    <t>Приобретение спортивной экипировки и спортивного инвентаря с целью создания  на территории района условий для развития физической культуры и массового спорта, организации и проведения официальных физкультурно-оздоровительных мероприятий. Количество благополучателей: 400 чел.</t>
  </si>
  <si>
    <t>Доля населения муниципального района Кинельский, систематически занимающегося физической культурой и спортом, в общей численности населения  в возрасте от 3 до 79 лет с 53,9 % в 2024 году до 67,7% в 2029 году</t>
  </si>
  <si>
    <t>Информирование граждан с целью формирования негативного отношения к вредным привычкам и сохранению здоровья, в том числе:
- о необходимости прохождения диспансеризации и профилактических осмотров;
- о профилактике различных заболеваний;
- о последствиях вредных привычек.</t>
  </si>
  <si>
    <t>Формирование и реализация комплекса мер по пропаганде здорового образа жизни с целью формирования негативного отношения к вредным привычкам и сохранению здоровья. Количество благополучателей 5000 человек</t>
  </si>
  <si>
    <t>Увеличение количества публикаций, направленных на пропаганду здорового образа жизни, с 20 в 2024 г. до 50 в 2029 году</t>
  </si>
  <si>
    <t>Увеличение доли инвалидов муниципального района Кинельский, занимающихся адаптивной физической культурой и спортом с 26,4% в 2024 году до 28,2% в 2029 году</t>
  </si>
  <si>
    <t>Совершенствование системы физкультурных мероприятий, спортивно-массовых мероприятий и спортивных соревнований. Количество благополучателей 1500 человек.</t>
  </si>
  <si>
    <t>Направление 2.1 Качественное образование</t>
  </si>
  <si>
    <t>Сохранение доступности дошкольного образования на уровне 100%</t>
  </si>
  <si>
    <t>Воспитание и приобщение детей к сельскому хозяйству. Популяризация образа жизни сельского жителя и профессий в сельском хозяйстве. Дети в игровой форме будут приобщаться к труду в сельской местности, лучше узнавать основные направления в сельском хозяйстве. Дальнейшее сопровождение, обучение и трудоустройство ребят. Количество благополучателей: 400 чел.</t>
  </si>
  <si>
    <t>Участие в проведении межмуниципальных гастролей творческих коллективов района, передвижных выставок в муниципальных образованиях Самарской области</t>
  </si>
  <si>
    <t>Доля молодых людей, вовлеченных в добровольческую и общественную деятельность,  – 35% от общего числа молодежи.</t>
  </si>
  <si>
    <t>Доля молодых людей, вовлеченных в добровольческую и общественную деятельность,  – 41% от общего числа молодежи.</t>
  </si>
  <si>
    <t>Доля молодых людей, вовлеченных в добровольческую и общественную деятельность,  – 43% от общего числа молодежи.</t>
  </si>
  <si>
    <t>Доля молодых людей, вовлеченных в добровольческую и общественную деятельность,  – 45% от общего числа молодежи.</t>
  </si>
  <si>
    <t>Доля молодых людей, вовлеченных в добровольческую и общественную деятельность,  – 42% от общего числа молодежи.</t>
  </si>
  <si>
    <t>Доля молодых людей, вовлеченных в добровольческую и общественную деятельность,  – 38 % от общего числа молодежи.</t>
  </si>
  <si>
    <t>Численность педагогов-наставников в сфере культуры и искусства, поощренных на уровне муниципалитета, за период реализации Программы - не менее 24 человек</t>
  </si>
  <si>
    <t>Численность специалистов учреждений культуры - участников ежегодных форумов за период реализации Программы - не менее 50 человек</t>
  </si>
  <si>
    <t>Создание 1 объекта (краеведческий музей) с современным культурным пространством</t>
  </si>
  <si>
    <t xml:space="preserve">Участие  
не менее чем  в 2-х мероприятиях
в рамках межмуниципальных гастролей творческих коллективов, передвижных выставок в муниципальных образованиях Самарской области </t>
  </si>
  <si>
    <t>Участие  
не менее чем  в 10-ти мероприятиях
в рамках межмуниципальных гастролей творческих коллективов, передвижных выставок в муниципальных образованиях Самарской области за период реализации Программы</t>
  </si>
  <si>
    <t>С целью формирования насыщенной культурной среды  для жителей района, развития творческого потенциала населения. Создания разнообразного культурного контента для жителей и гостей муниципального района Кинельский. Количество благополучателей -  370 500 человек.</t>
  </si>
  <si>
    <t>Проект развития  2.4.2.  Развитие креативных индустрий</t>
  </si>
  <si>
    <t>Проект развития 2.1.1.  Обеспечение доступного качественного образования</t>
  </si>
  <si>
    <t>Привлечение к участию в федеральной программе "Земский работник культуры" за период действия Программы  не менее 5 специалистов</t>
  </si>
  <si>
    <t>Количество проведенных мероприятий (фестивалей, конкурсов, программ) различных уровней за период реализации Программы - не менее 2,5 тыс. в год. Всего в период реализации программы будет проведено не менее 15 000 мероприятий</t>
  </si>
  <si>
    <t>Оказание гуманитарной помощи военнослужащим и членам их семей</t>
  </si>
  <si>
    <t>Проект развития / мероприятие 3.1.1. Улучшение жилищных условий</t>
  </si>
  <si>
    <t>Улучшение жилищных условий за счет строительства нового жилья. Ввод данного жилья позволит расселить в новый жилой фонд до 11 тысяч человек-благополучателей.</t>
  </si>
  <si>
    <t>Ввод в эксплуатацию жилья с учетом индивидуального строительства</t>
  </si>
  <si>
    <t>Общий объем ввода жилого фонда составит 194629 кв.м</t>
  </si>
  <si>
    <t xml:space="preserve">Газификация населенных пунктов п. Заречье с.п. Новый Сарбай и с. Красная Самарка с.п. Красносамарское  муниципального района Кинельский Самарской области </t>
  </si>
  <si>
    <t>Проект развития 3.2.1. Строительство объектов коммунальной инфраструктуры</t>
  </si>
  <si>
    <t>Проект развития 3.2.2. Капитальный ремонт объектов коммунальной инфраструктуры</t>
  </si>
  <si>
    <t>Проект развития 3.2.3. Газификация населенных пунктов Кинельского района</t>
  </si>
  <si>
    <t xml:space="preserve">Строительство 2-х водозаборных скважин </t>
  </si>
  <si>
    <t>Имеющиеся сети водоснабжения не обеспечивают потребность села в водоснабжении. Строительство нового водопровода и его закольцовка позволят обеспечить необходимый дебет и резервирование аварийной подачи воды.  Строительство нового водопровода с его закольцовкой позволит обеспечить около 4 тысяч жителей с. Георгиевка достаточным централизованным водоснабжением. С учетом возможности аварийного переключения общее количество благополучателей с учетом прелигающих сел превысит 5000 чел.</t>
  </si>
  <si>
    <t>Строительство водовода в с. Георгиевка</t>
  </si>
  <si>
    <t>прием и очистка сточных вод от населенных пунктов с общим количеством проживающих более 4 тысч человек в объеме до 350 м3 в сутки</t>
  </si>
  <si>
    <t xml:space="preserve">в с. Малая малышевка и в ближайших селах на расстоянии до 20 км. Отсутствуют очистные сооружения и места для приёма ЖКО. Строительство очистных сооружений позволит обеспечить централизованной канализацией до 2100 человек, а с возможностью приёма откаченных ЖКО из близлежащих сел. Количество благополучателей превысит 4000 чел. </t>
  </si>
  <si>
    <t>Строительство  водозаборной скважины в с. Богдановка сельского поселения Богдановка</t>
  </si>
  <si>
    <t>Имеющиеся источники водоснабжения не обеспечивают потребность села в водоснабжении. 2 скважины даже после кап. ремонта не увеличили дебет.  Строительство дополнительных скважин водозабора позволит обеспечить около 1200 жителей с. Богдановка централизованным водоснабжением. С учетом возможности обустройства пожарных гидрантов с достаточным дебетом, общее количество благополучателей с учетом прилегающих сел превысит 1500 чел.</t>
  </si>
  <si>
    <t>Имеющиеся источники водоснабжения не обеспечивают потребность села в водоснабжении. 1 скважина даже после кап. ремонта не увеличила дебет.  Строительство дополнительных скважин водозабора позволит обеспечить около 210 жителей с. Павловка централизованным водоснабжением. С учетом возможности обустройства пожарных гидрантов с достаточным дебетом, общее количество благополучателей с учетом прилегающих сел превысит 500 чел.</t>
  </si>
  <si>
    <t xml:space="preserve">Строительство дополнительных скважин водозабора позволит обеспечить около 150 жителей с. Кривая Лука централизованным водоснабжением. </t>
  </si>
  <si>
    <t>Строительство  водозаборной скважины  в с. Кривая Лука</t>
  </si>
  <si>
    <t>Строительство  водозаборной скважины в с. Павловка</t>
  </si>
  <si>
    <t>Строительство  водозаборной скважины в с. Богдановка</t>
  </si>
  <si>
    <t xml:space="preserve">Строительство водопровода протяжённостью 800 м в с. Богдановка </t>
  </si>
  <si>
    <t xml:space="preserve"> Устройство  водопровода по улице Ленинской в с.  Богдановка муниципального района Кинельский Самарской области</t>
  </si>
  <si>
    <t>Строительство водопровода протяжённостью 1200 м в с. Георгиевка</t>
  </si>
  <si>
    <t xml:space="preserve">Капитальный ремонт очистных сооружений в с. Алакаевка
</t>
  </si>
  <si>
    <t>Капитальный ремонт водопроводных сетей в с. Бобровка</t>
  </si>
  <si>
    <t>Капитальный ремонт водопроводных сетей в с. Богдановка</t>
  </si>
  <si>
    <t xml:space="preserve"> Капитальный ремонт водопроводных сетей в с. Георгиевка</t>
  </si>
  <si>
    <t xml:space="preserve"> Капитальный ремонт водопроводных сетей пос. Комсомольский</t>
  </si>
  <si>
    <t xml:space="preserve">Капитальный ремонт водопроводных сетей в с. Красносамарское
</t>
  </si>
  <si>
    <t xml:space="preserve"> Капитальный ремонт водопроводных сетей с. Сколково</t>
  </si>
  <si>
    <t xml:space="preserve"> Капитальный ремонт канализационных сетей с. Бузаевка
</t>
  </si>
  <si>
    <t>Капитальный ремонт очистных сооружений позволит обеспечить около 1 тысячи жителей с. Алакаевка централизованным сбором и очисткой ЖКО.</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</si>
  <si>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Бобровка составит до 2500 чел.</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</si>
  <si>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Богдановка составит до 1500 чел.</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</si>
  <si>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Георгиевка составит до 3500 чел.</t>
  </si>
  <si>
    <t>Изношенные сети теплоснабжения и большие потери тепловой энергии не обеспечивают потребителей достаточным количеством тепла и ведут к удорожанию услуги. Количество благополучателей в п. Комсомольский составит до 500 чел.</t>
  </si>
  <si>
    <t>Капитальный ремонт теплосети протяжённостью 500 м в двухтрубном исчислении</t>
  </si>
  <si>
    <t>Замена изношенных сетей водоснабжения протяженностью 6 км.</t>
  </si>
  <si>
    <t>Замена изношенных сетей водоснабжения протяженностью 5,5 км.</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</si>
  <si>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пос. Комсомольский составит до 3500 чел.</t>
  </si>
  <si>
    <t>Капитальный ремонт канализационной насосной станции позволит обеспечить около 4 тысяч жителей пос. Комсомольский централизованным сбором и очисткой ЖКО.</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</si>
  <si>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Красносамарское составит до 2000 чел.</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</si>
  <si>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Малая Малышевка составит до 2100 чел.</t>
  </si>
  <si>
    <t>Изношенные сети водоснабжения и большие потери при утечке не обеспечивают потребителей достаточным количеством воды и ведут к удорожанию услуги. Количество благополучателей в с. Сколково составит до 2000 чел.</t>
  </si>
  <si>
    <t>Замена изношенных сетей водоснабжения протяженностью 6,5 км.</t>
  </si>
  <si>
    <t>Замена изношенных сетей водоснабжения протяженностью 7,5 км.</t>
  </si>
  <si>
    <t>Замена изношенных сетей водоснабжения протяженностью 2,5 км.</t>
  </si>
  <si>
    <t>Капитальный ремоннт канализационной сети протяженностью 1100 м</t>
  </si>
  <si>
    <t>Капитальный ремонт канализационной сети позволит обеспечить около 1100  жителей с. Бузаевка централизованным сбором и очисткой ЖКО, а с учетом возможности приёма откачанных ЖКО из других сел количество благополучателей составит до 2000 человек</t>
  </si>
  <si>
    <t>В связи с отсутствием газоснабжения населенных пунктов отсутствует преспектива их дальнейшего развития.Количество благополучателей с учетом перспективной застройки составит от 2 до 50 чел.в каждом населенном пункте.</t>
  </si>
  <si>
    <t>Повышение уровня газификации района на 3%:  с 92% в 2024 году до 95% в 2029 году</t>
  </si>
  <si>
    <t>Проект развития / мероприятие   3.3.1. Благоустройство общественных пространств и дворовых территорий.</t>
  </si>
  <si>
    <t>Благоустройство дворовой территории по адресу: СП Чубовка, с. Чубовка, ул. Нефтяников, д. 19</t>
  </si>
  <si>
    <t>Благоустройство дворовой территории по адресу: СП Чубовка, с. Чубовка, ул. Пионерская, д. 5</t>
  </si>
  <si>
    <t>Благоустройство дворовой территории по адресу: СП Чубовка, с. Чубовка, ул. Чапаевская, д. 1</t>
  </si>
  <si>
    <t>Благоустройство общественной территории по ул. Юбилейная с. Алакаевка СП Алакаевка</t>
  </si>
  <si>
    <t>Ремонт автомобильных дорог общего пользования местного значения на территории муниципального района  Кинельский</t>
  </si>
  <si>
    <t>Ремонт не менее 1 км. дороги в каждом сельском поселении (итого не менее 12 км автомобильных дорог общего пользования местного значения)</t>
  </si>
  <si>
    <t>Благоустройство детского парка "Радуга" по ул. Специалистов в с. Георгиевка.</t>
  </si>
  <si>
    <t>5141 благополучателей</t>
  </si>
  <si>
    <t>Благоустройство пешеходной зоны по ул.Полевая в с. Малая Малышевка</t>
  </si>
  <si>
    <t>2150 благополучателей</t>
  </si>
  <si>
    <t>Благоустройство общественной территории - сквера по ул. Юбилейная в с. Алакаевка.</t>
  </si>
  <si>
    <t>959 благополучателей</t>
  </si>
  <si>
    <t>Благоустройство парка по ул. Набережная в п. Кинельский.</t>
  </si>
  <si>
    <t>2149 благополучателей</t>
  </si>
  <si>
    <t>Количество благоустроенных территорий - 15</t>
  </si>
  <si>
    <t>Количество приобретенных контейнеров - 867 шт</t>
  </si>
  <si>
    <t xml:space="preserve">Реализация мероприятия запланирована в целях уменьшение негативного воздействия отходов на окружающую среду и здоровье населения. Численность благополучателей 30309 чел. </t>
  </si>
  <si>
    <t>154 шт</t>
  </si>
  <si>
    <t>392 шт</t>
  </si>
  <si>
    <t>321 шт</t>
  </si>
  <si>
    <t>Количество построенных площадок - 20 шт</t>
  </si>
  <si>
    <t>Количество отремонтированных площадок - 33 шт</t>
  </si>
  <si>
    <t xml:space="preserve">В целях приведения состояния контейнерных площадок в нормативное запланирован их ремонт. Численность благополучателей 30309 чел. </t>
  </si>
  <si>
    <t>В целях повышения качества окружающей среды необходимо решение такой задачи, как повышение качества атмосферного воздуха путем увеличения территории озеленения населенных пунктов сельских поселений муниципального района Кинельский. Численность благополучателей 30309 чел.</t>
  </si>
  <si>
    <t>Основной задачей по данному приоритету является снижение негативного воздействия на окружающую среду путем ликвидации наиболее опасных объектов накопленного вреда окружающей среды, рекультивация нарушенных и загрязненных земель на территории муниципального района Кинельский. Численность благополучателей 188 чел.</t>
  </si>
  <si>
    <t xml:space="preserve">Требуется  восстановление плодородия земель, нарушенных и загрязненных в результате осуществления хозяйственной деятельности (АО «Самаранефтегаз», АО «Транснефть») в целях снижение негативного воздействия на окружающую среду. Численность благополучателей 30309 чел. </t>
  </si>
  <si>
    <t xml:space="preserve">Одной из ключевых задач в сохранении биоразнообразия на территории муниципального района Кинельский является озеленение и высадка саженцев деревьев и кустарников. Численность благополучателей 30309 чел. </t>
  </si>
  <si>
    <t>Поднаправление 5.1.1. Развитие ключевых отраслей промышленности</t>
  </si>
  <si>
    <t xml:space="preserve">Проведение информационно-консультационных мероприятий по вопросам экспортной деятельности для субъектов малого и среднего предпринимательства муниципального района Кинельский </t>
  </si>
  <si>
    <t xml:space="preserve">1. Увеличение количества компаний -экспортеров  - 1;                        2. Увеличение объемов несырьевого неэнергетического экспорта - на 2% </t>
  </si>
  <si>
    <t xml:space="preserve">Проект развития 5.1.3.1.  Вовлечение СМСП в экспортную деятельность </t>
  </si>
  <si>
    <t xml:space="preserve">Реализация мероприятий региональной части национального проекта "Международная кооперация и экспорт".                                   
1. Информирование экспортеров об актуальных мерах государственной поддержки.  
2. Оказание содействия Центру поддержки экспорта Самарской области в подготовке и проведении образовательных семинаров для экспортно ориентированных компаний.                                                           3. Создание условий для реализации экспортно ориентированных инвестиционных проектов на территории муниципального района.  
4. Выявление новых экспортеров из числа сельхозпроизводителей                                                                  </t>
  </si>
  <si>
    <t>Проект развития / мероприятие 5.1.3.2. Создание альтернативных транспортных коридоров и торговых маршрутов</t>
  </si>
  <si>
    <t xml:space="preserve">Создание на территории Самарской области федерального портово-логистического хаба «Самарский» (транспортно-логистического центра) </t>
  </si>
  <si>
    <t xml:space="preserve">экспорт несырьевых неэнергетических товаров в 2029 году – не менее 3,1 млрд. долларов США. </t>
  </si>
  <si>
    <t>ОИВ Самарской области</t>
  </si>
  <si>
    <t>Администрация мр Кинельский</t>
  </si>
  <si>
    <t>Реализация проекта позволит: 
реализовать высокий транзитный потенциал региона; 
способствовать развитию мультимодальных грузоперевозок;
способствовать удешевлению и диверсификации логистических возможностей доставки грузов, разгрузив Транссибирскую железнодорожную магистраль;
нарастить товарооборот в рамках международного транспортного коридора «Север-Юг».</t>
  </si>
  <si>
    <t xml:space="preserve">Развитие инвестиционной среды:  
- реализация принципов сопровождения инвестиционных проектов с учетом внедрения «Регионального инвестиционного стандарта» и муниципального инвестиционного стандарта; 
- размещение актуальной информации о наличии инвестиционных площадок; 
- взаимодействие с Агентством по привлечению инвестиций Самарской области и органами исполнительной власти Самарской области в рамках привлечения и сопровождения инвестиционных проектов
</t>
  </si>
  <si>
    <t xml:space="preserve">1. Увеличение количества молодых людей, принимающих активное участие в реализации программ и проектов в сфере молодежной политики. 
2.Вовлечение молодежи в активную общественную жизнь, добровольчество (волонтерство). 
3.Личностное развитие, расширение досуга и воспитание молодежи. 
4. Формирование ценностного отношения молодежи к чувству патриотизма, гражданской ответственности. 
5 Поддержка и продвижение иннициатив, связанных с формированием механизмов поддержки и реабилитации молодежи, находящейся в трудной жизненной ситуации. </t>
  </si>
  <si>
    <t>Приоритет 1. Обеспечение квалифицированными трудовыми ресурсами АПК</t>
  </si>
  <si>
    <t>Проект развития «РАЗВИТИЕ КАДРОВОГО ПОТЕНЦИАЛА АГРОПРОМЫШЛЕННОГО КОМПЛЕКСА»</t>
  </si>
  <si>
    <t xml:space="preserve">Количество школьников, вовлеченных в профориентацию  - 40 человек. 
Количество заключенных договоров о целевом обучении -  2 договора.
Количество специалистов, воспользовавшихся услугами повышения квалификации и переподготовки - 10 человек. </t>
  </si>
  <si>
    <t>Приоритет 2. Эффективное земледелие и интенсификация животноводства</t>
  </si>
  <si>
    <t>Проект развития «РАЗВИТИЕ РАСТЕНИЕВОДСТВА»</t>
  </si>
  <si>
    <t xml:space="preserve">Проведение мероприятий по:
вводу в оборот неиспользуемой пашни;
обеспечению семенами сельскохозяйственных товаропроизводителей региона, в том числе отечественной селекции;
увеличению объемов внесения минеральных удобрений;
увеличению площади орошаемых земель;
стимулированию внедрения ресурсосберегающих технологий;
модернизации парка сельскохозяйственной техники и оборудования.                                                                                                                                </t>
  </si>
  <si>
    <r>
      <t xml:space="preserve">Средняя урожайность основных сельскохозяйственных культур: зерновых и зернобобовых-23,8 ц/га, масличных- 16,7 ц/га;          
Внесено минеральных удобрений, килограмм в действующем веществе - 31;
Доля пшеницы продовольственных кондиций (3-4 класса) в общем объеме пшеницы  - 81,5%;
Площадь земель сельскохозяйственного назначения, на которой проведены мелиоративные мероприятия - 409 га;
Количество приобретенной сельскохозяйственной техники -  </t>
    </r>
    <r>
      <rPr>
        <b/>
        <sz val="14"/>
        <rFont val="Times New Roman"/>
        <family val="1"/>
        <charset val="204"/>
      </rPr>
      <t>29</t>
    </r>
    <r>
      <rPr>
        <sz val="14"/>
        <rFont val="Times New Roman"/>
        <family val="1"/>
        <charset val="204"/>
      </rPr>
      <t xml:space="preserve"> единиц</t>
    </r>
  </si>
  <si>
    <r>
      <t xml:space="preserve">Средняя урожайность основных сельскохозяйственных культур: зерновых и зернобобовых- 26,0ц/га, масличных-  17,5ц/га;          
Внесено минеральных удобрений, килограмм в действующем веществе -40 ;
Доля пшеницы продовольственных кондиций (3-4 класса) в общем объеме пшеницы  - 83%;
Площадь земель сельскохозяйственного назначения, на которой проведены мелиоративные мероприятия - 800 га;
Количество приобретенной сельскохозяйственной техники -   </t>
    </r>
    <r>
      <rPr>
        <b/>
        <sz val="14"/>
        <rFont val="Times New Roman"/>
        <family val="1"/>
        <charset val="204"/>
      </rPr>
      <t>30</t>
    </r>
    <r>
      <rPr>
        <sz val="14"/>
        <rFont val="Times New Roman"/>
        <family val="1"/>
        <charset val="204"/>
      </rPr>
      <t xml:space="preserve"> единиц</t>
    </r>
  </si>
  <si>
    <t>Закладка фруктово-ягодных садов ООО «НПП АГРОСАД» . Самарская область,  Кинельский район, с. Бобровка, ул. Кооперативная, 69</t>
  </si>
  <si>
    <t xml:space="preserve">      Директор ООО «НПП АГРОСАД»
Кондракова С.А.
</t>
  </si>
  <si>
    <t xml:space="preserve">    Директор ООО "Парфеновское"  Корнилов С.А</t>
  </si>
  <si>
    <t xml:space="preserve">Технологическое присоединение к электросетям. Развитие в сфере овощеводства открытого грунта ИП глава КФХ Тригубенко Михаил Борисович (ИНН 631506566454), Самарская область, Кинельский район, п. Круглинский </t>
  </si>
  <si>
    <t xml:space="preserve">      Глава КФХ Тригубенко М.Б. (ИНН 631506566454)</t>
  </si>
  <si>
    <t xml:space="preserve">Улучшение генетического потенциала сельскохозяйственных животных. 
Увеличение объемов производства  продукции животноводства за счет:
улучшения условий содержания сельскохозяйственных животных;
развития кормовой базы;
технологического оснащения животноводческих комплексов. </t>
  </si>
  <si>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62,5%;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89</t>
    </r>
    <r>
      <rPr>
        <sz val="14"/>
        <rFont val="Times New Roman"/>
        <family val="1"/>
        <charset val="204"/>
      </rPr>
      <t xml:space="preserve">%;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28 620</t>
    </r>
    <r>
      <rPr>
        <sz val="14"/>
        <rFont val="Times New Roman"/>
        <family val="1"/>
        <charset val="204"/>
      </rPr>
      <t xml:space="preserve">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16 660</t>
    </r>
    <r>
      <rPr>
        <sz val="14"/>
        <rFont val="Times New Roman"/>
        <family val="1"/>
        <charset val="204"/>
      </rPr>
      <t xml:space="preserve">тонн
</t>
    </r>
  </si>
  <si>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65,4%;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90</t>
    </r>
    <r>
      <rPr>
        <sz val="14"/>
        <rFont val="Times New Roman"/>
        <family val="1"/>
        <charset val="204"/>
      </rPr>
      <t xml:space="preserve"> %;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28 650</t>
    </r>
    <r>
      <rPr>
        <sz val="14"/>
        <rFont val="Times New Roman"/>
        <family val="1"/>
        <charset val="204"/>
      </rPr>
      <t xml:space="preserve">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16 685</t>
    </r>
    <r>
      <rPr>
        <sz val="14"/>
        <rFont val="Times New Roman"/>
        <family val="1"/>
        <charset val="204"/>
      </rPr>
      <t xml:space="preserve">  тонн</t>
    </r>
  </si>
  <si>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68,7%;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90</t>
    </r>
    <r>
      <rPr>
        <sz val="14"/>
        <rFont val="Times New Roman"/>
        <family val="1"/>
        <charset val="204"/>
      </rPr>
      <t xml:space="preserve"> %;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28 700</t>
    </r>
    <r>
      <rPr>
        <sz val="14"/>
        <rFont val="Times New Roman"/>
        <family val="1"/>
        <charset val="204"/>
      </rPr>
      <t xml:space="preserve">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16 700</t>
    </r>
    <r>
      <rPr>
        <sz val="14"/>
        <rFont val="Times New Roman"/>
        <family val="1"/>
        <charset val="204"/>
      </rPr>
      <t xml:space="preserve">  тонн</t>
    </r>
  </si>
  <si>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72,1%;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92</t>
    </r>
    <r>
      <rPr>
        <sz val="14"/>
        <rFont val="Times New Roman"/>
        <family val="1"/>
        <charset val="204"/>
      </rPr>
      <t xml:space="preserve">%;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28 750</t>
    </r>
    <r>
      <rPr>
        <sz val="14"/>
        <rFont val="Times New Roman"/>
        <family val="1"/>
        <charset val="204"/>
      </rPr>
      <t xml:space="preserve"> 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16 730</t>
    </r>
    <r>
      <rPr>
        <sz val="14"/>
        <rFont val="Times New Roman"/>
        <family val="1"/>
        <charset val="204"/>
      </rPr>
      <t xml:space="preserve">  тонн</t>
    </r>
  </si>
  <si>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75,3%;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92</t>
    </r>
    <r>
      <rPr>
        <sz val="14"/>
        <rFont val="Times New Roman"/>
        <family val="1"/>
        <charset val="204"/>
      </rPr>
      <t xml:space="preserve"> %;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28 770</t>
    </r>
    <r>
      <rPr>
        <sz val="14"/>
        <rFont val="Times New Roman"/>
        <family val="1"/>
        <charset val="204"/>
      </rPr>
      <t xml:space="preserve"> 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16 760</t>
    </r>
    <r>
      <rPr>
        <sz val="14"/>
        <rFont val="Times New Roman"/>
        <family val="1"/>
        <charset val="204"/>
      </rPr>
      <t xml:space="preserve">  тонн</t>
    </r>
  </si>
  <si>
    <r>
      <t xml:space="preserve">Доля высокопродуктивных коров молочного стада в сельскохозяйственных организациях в общем поголовье коров молочного стада в сельскохозяйственных организациях-  78%;
Выход телят из расчета на 100 коров специализированных мясных пород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92</t>
    </r>
    <r>
      <rPr>
        <sz val="14"/>
        <rFont val="Times New Roman"/>
        <family val="1"/>
        <charset val="204"/>
      </rPr>
      <t xml:space="preserve">%;
Производство молока в сельскохозяйственных организациях, крестьянских (фермерских) хозяйствах, включая индивидуальных предпринимателей-  </t>
    </r>
    <r>
      <rPr>
        <b/>
        <sz val="14"/>
        <rFont val="Times New Roman"/>
        <family val="1"/>
        <charset val="204"/>
      </rPr>
      <t>28 800</t>
    </r>
    <r>
      <rPr>
        <sz val="14"/>
        <rFont val="Times New Roman"/>
        <family val="1"/>
        <charset val="204"/>
      </rPr>
      <t xml:space="preserve"> тонн;
Производство скота и птицы на убой в живом весе в сельскохозяйственных организациях, крестьянских (фермерских) хозяйствах, включая индивидуальных предпринимателей - </t>
    </r>
    <r>
      <rPr>
        <b/>
        <sz val="14"/>
        <rFont val="Times New Roman"/>
        <family val="1"/>
        <charset val="204"/>
      </rPr>
      <t>16 820</t>
    </r>
    <r>
      <rPr>
        <sz val="14"/>
        <rFont val="Times New Roman"/>
        <family val="1"/>
        <charset val="204"/>
      </rPr>
      <t xml:space="preserve">  тонн</t>
    </r>
  </si>
  <si>
    <t>Технологическое присоединение к электросетям животноводческой фермы КФХ «Чубовское подворье», Самарская область, Кинельский район, с. Чубовка</t>
  </si>
  <si>
    <t>Технологическое присоединение к электросетям животноводческой фермы   ИП глава КФХ Щербаков Сергей Викторович (ИНН 636800607062) Самарская область, Кинельский район, с. Чубовка</t>
  </si>
  <si>
    <t xml:space="preserve">    Глава КФХ Щербаков С.В. (ИНН 636800607062)</t>
  </si>
  <si>
    <t xml:space="preserve">Технологическое присоединение к электросетям животноводческой фермы  ИП Даниленко Владимир Владимирович (636202148704), Самарская область, Кинельский район, с. Кривая Лука 
</t>
  </si>
  <si>
    <t xml:space="preserve">     ИП  Даниленко В. В. (636202148704)</t>
  </si>
  <si>
    <t xml:space="preserve">Технологическое присоединение к электросетям животноводческой фермы (установка трансформатора на 50 кВт)  ИП глава КФХ Гасоян Жанна Шукуровна (ИНН 631229736038), Самарская область,  Кинельский район, п. Кинельский </t>
  </si>
  <si>
    <t xml:space="preserve">     ИП глава КФХ Гасоян Ж.Ш. (ИНН 631229736038) </t>
  </si>
  <si>
    <t>Технологическое присоединение к электросетям животноводческой фермы ИП глава КФХ Гасоян Рустам Качагович (ИНН 731055044600), Самарская область , Кинельский район, п. Кинельский</t>
  </si>
  <si>
    <t xml:space="preserve">       ИП глава КФХ Гасоян Р.К. (ИНН 731055044600)</t>
  </si>
  <si>
    <t>Модернизация животноводческого молочного комплекса (КРС) в ООО "им. Антонова", Самарская область, Кинельский район, с. Домашка</t>
  </si>
  <si>
    <t xml:space="preserve">    Директор ООО "им. Антонова" Елагин В.С.</t>
  </si>
  <si>
    <t>Строительство животноводческой фермы СПК (колхоз) имени Куйбышева . Самарская область, Кинельский район, с. Красносамарское, ул. Советская, 1</t>
  </si>
  <si>
    <t xml:space="preserve">6 000,0* </t>
  </si>
  <si>
    <t>Приоритет 3. Комплексное развитие сельских территорий</t>
  </si>
  <si>
    <t xml:space="preserve">Министерство сельского хозяйства Самарской области, Администрация муниципального района </t>
  </si>
  <si>
    <t>Проект развития: Повышение эффективности государственного и муниципального управления</t>
  </si>
  <si>
    <t>Увеличение к 2030 году до 99 процентов доли предоставления массовых социально значимых муниципальных услуг в электронной форме. Количество благополучателей от реализации мероприятия 24710 чел.</t>
  </si>
  <si>
    <t>Предоставление массовых социально значимых муниципальных услуг в электронной форме</t>
  </si>
  <si>
    <t>Доля граждан, принявших участие в голосовании в рамках формирования проектов создания комфортной городской среды в федеральной информационной системе (платформа обратной связи). Количество благополучателей от реализации мероприятия 24710 чел.</t>
  </si>
  <si>
    <t>Повышение доли граждан, принявших участие в голосовании в рамках формирования проектов создания комфортной городской среды в федеральной информационной системе (платформа обратной связи</t>
  </si>
  <si>
    <t>Участие граждан в голосовании в рамках формирования проектов создания комфортной городской среды в федеральной информационной системе (платформа обратной связи).</t>
  </si>
  <si>
    <r>
      <t xml:space="preserve"> </t>
    </r>
    <r>
      <rPr>
        <sz val="14"/>
        <rFont val="Times New Roman"/>
        <family val="1"/>
        <charset val="204"/>
      </rPr>
      <t>Создание мотивации всестороннего развития детей, публичное поощрение  (морально и материально) семей с детьми, достигших тех или иных успехов в дополнительном образовании. Количество благополучателей: 3500 чел.</t>
    </r>
  </si>
  <si>
    <r>
      <t>З</t>
    </r>
    <r>
      <rPr>
        <sz val="14"/>
        <rFont val="Times New Roman"/>
        <family val="1"/>
        <charset val="204"/>
      </rPr>
      <t>амена трубопровода 200м , насосного оборудования (2 шт.) и емкости накопителя</t>
    </r>
  </si>
  <si>
    <r>
      <t>З</t>
    </r>
    <r>
      <rPr>
        <sz val="14"/>
        <rFont val="Times New Roman"/>
        <family val="1"/>
        <charset val="204"/>
      </rPr>
      <t xml:space="preserve">амена трубопровода протяженностью 200 м, насосного оборудования (3 шт.) и 2 емкостей накопителя </t>
    </r>
  </si>
  <si>
    <t xml:space="preserve">Отдел по делам ГО и ЧС администрации муниципального района Кинельский </t>
  </si>
  <si>
    <t>Информация о внебюджетных источниках в Проектах развития «РАЗВИТИЕ КАДРОВОГО ПОТЕНЦИАЛА АГРОПРОМЫШЛЕННОГО КОМПЛЕКСА», «РАЗВИТИЕ РАСТЕНИЕВОДСТВА», «РАЗВИТИЕ ЖИВОТНОВОДСТВА» указана справочно. 
В качестве внебюджетных источников в проектах развития «РАЗВИТИЕ РАСТЕНИЕВОДСТВА», «РАЗВИТИЕ ЖИВОТНОВОДСТВА» выступают собственные или заемные средства сельскохозяйственных товаропроизводителей, направленные на развитие отраслей.</t>
  </si>
  <si>
    <t>МБУ "Дом молодежных организаций" муниципального района Кинельский</t>
  </si>
  <si>
    <t>Мероприятие "Развитие инвестиционной среды"</t>
  </si>
  <si>
    <t>Рост объемов инвестиций в основной капитал на 0,5%  ежегодно</t>
  </si>
  <si>
    <t>Рост объемов инвестиций в основной капитал на 0,5% к уровню предыдущего года</t>
  </si>
  <si>
    <t>Оказание информационной поддержки и сопровождение инвестиционных проектов. Благополучатели - хозяйствующие субъекты, осуществляющие деятельность на терртиории МР Кинельский</t>
  </si>
  <si>
    <t>Проект развития/мероприятие 1.3.2. Строительство ФАПов</t>
  </si>
  <si>
    <t>Проект развития 1.3.1.Капитальный ремонт зданий здравоохранения</t>
  </si>
  <si>
    <t>ГБУЗ СО "Кинельская ЦРБ"</t>
  </si>
  <si>
    <t>Капитальный ремонт здания врачебной амбулатории в с. Богдановка</t>
  </si>
  <si>
    <t>Капитальный ремонт здания ФАПа в с. Сырейка</t>
  </si>
  <si>
    <t>Капитальный ремонт здания ФАПа в с. Филипповка</t>
  </si>
  <si>
    <t>Капитальный ремонт здания ФАПа в с. Гурьевка</t>
  </si>
  <si>
    <t>Площадь востановленных земель  не менее 120 га</t>
  </si>
  <si>
    <t>Численность лиц, из числа детей-сирот, обеспеченных  жилыми помещениями за период реализации Программы составит 68 человек</t>
  </si>
  <si>
    <t>Комитет по управлению муниципальным имуществом муниципального района Кинельский</t>
  </si>
  <si>
    <t>1. Увеличение количества компаний -экспортеров  - 6;                                                            2. Увеличение объемов несырьевого неэнергетического экспорта - на 2% ежегодно</t>
  </si>
  <si>
    <t xml:space="preserve">1. Увеличение количества компаний -экспортеров  - 1;                                                      2. Увеличение объемов несырьевого неэнергетического экспорта - на 2% </t>
  </si>
  <si>
    <t xml:space="preserve">1. Увеличение количества компаний -экспортеров  - 1;                                                        2. Увеличение объемов несырьевого неэнергетического экспорта - на 2% </t>
  </si>
  <si>
    <t xml:space="preserve">1. Увеличение количества компаний -экспортеров  - 1;                                                         2. Увеличение объемов несырьевого неэнергетического экспорта - на 2% </t>
  </si>
  <si>
    <t xml:space="preserve">1. Увеличение количества компаний -экспортеров  - 1;                                                                          2. Увеличение объемов несырьевого неэнергетического экспорта - на 2% </t>
  </si>
  <si>
    <t xml:space="preserve"> Строительство завода по переработке маслосемян подсолнечника, технологическое присоединение к сетям электроснабжения ООО "Парфеновское" , Самарская область, Кинельский район, с. Домашка</t>
  </si>
  <si>
    <t>Объем производства продукции - 4 тонны растительного масла в смену.
Создание 5 рабочих мест.</t>
  </si>
  <si>
    <t>Объем производства продукции - 4 тонны растительного масла в смену.
Создание 3 рабочих мест.</t>
  </si>
  <si>
    <t>17 500,0*</t>
  </si>
  <si>
    <t>6 250,0*  (средства областного бюджета будут предоставлены  в случае прохождения отбора на получение субсидии в министерстве сельского хозяйства и продовольствия Самарской области)</t>
  </si>
  <si>
    <t>Приобретение оборудования для улучшения микроклимата животноводческого помещения</t>
  </si>
  <si>
    <t>11 250,0* (средства областного бюджета будут предоставлены  в случае прохождения отбора на получение субсидии в министерстве сельского хозяйства и продовольствия Самарской области)</t>
  </si>
  <si>
    <t>Переселение жителей из ветхого и аварийного жилья общей площадью 701,1кв. м</t>
  </si>
  <si>
    <t xml:space="preserve">Переселение из ветхого аварийнорго жилья позволит исключить аварийный жилой фонд и обеспечить новым жильем до 38 человек-благополучателй. </t>
  </si>
  <si>
    <t>40750,0061* при условии выделения средств областного бюжета</t>
  </si>
  <si>
    <t>35835,97* при условии выделения средств областного бюжета</t>
  </si>
  <si>
    <t>Создание условий для закрепления гражданско-патриотических ценностей в сознании и поддержка всезх форм духовно-нравственного воспитания, интеллектуального, творческого развития молодежи.                                                    Численность благополучателей - 3000 человек.</t>
  </si>
  <si>
    <t>Предоставление жилых помещений лицам из числа детей-сирот позволит снизить социальную напряженность по обеспечению детей-сирот жилыми помещениями.                                                               Число благополучателей - 68 человек.</t>
  </si>
  <si>
    <t xml:space="preserve">Создание на базе детского сада с. Красносамарское совместно с СПК "Колхоз им. Куйбышева детской мини-фермы и обустройство территории вокруг детского сада в соответствии с заданной тематикой. </t>
  </si>
  <si>
    <t>Проведение мониторинга и анализа ситуации на рынке труда</t>
  </si>
  <si>
    <t>Проведение профориентационных мероприятий</t>
  </si>
  <si>
    <t>Содействие в проведении опроса работодателей о перспективной потребности в кадрах</t>
  </si>
  <si>
    <t>Проведение совместно с территориальным центром занятости населения мероприятий , направленных на обеспечение кадрами предприятий и организаций района и трудоустройство жителей района</t>
  </si>
  <si>
    <t xml:space="preserve">Проведение информационно-разъяснительной работы по вопросам снижения теневой занятости и легализации трудовых отношений </t>
  </si>
  <si>
    <t>Доведение до сведения работодателей информации о проведении опроса  о перспективной потребности в кадрах; участие работодателей в опросе</t>
  </si>
  <si>
    <t>Результатами опроса определяется профессионально – квалификационная структура кадровой потребности экономики в целях подготовки специалистов в системе высшего и среднего профессионального образования по соответствующим направлениям. Данное мероприятие гарантирует обеспечение организаций кадрами, а население - рабочими местами.                                                             Благополучатели - 18300 человек, хозяйствующие субъекты, осуществляющие деятельность на территории района</t>
  </si>
  <si>
    <t>Исполнитель: Администрация муниципального района Кинельский Самарской области; администрации сельских поселений           Соисполнитель: Территориальный центр занятости населения г.о. Кинель</t>
  </si>
  <si>
    <t>Обеспечение организаций кадрами; сокращение безработицы и оказание помощи гражданам в трудоустройстве.
Благополучатели - 18300 человек, хозяйствующие субъекты, осуществляющие деятельность на территории района</t>
  </si>
  <si>
    <t>Исполнитель: Администрация муниципального района Кинельский Самарской области; администрации сельских послений;           Соисполнитель: Территориальный центр занятости населения г.о. Кинель</t>
  </si>
  <si>
    <t>Ежегодно:                              Публикация информационных материалов в СМИ - не менее 4;                                            проведение заседаний межведомственной комиссии по вопросам легализации трудовых отношений и снижения неформальной занятости - не менее 4;                                                             консультирование граждан и работодателей по данному направлению (по телефону /личный прием)</t>
  </si>
  <si>
    <t>Направлено на соблюдение трудового законодательства, снижение неформальной занятости и борьбу с "теневой" заработной платой в целях обеспечения социальных гарантий гражданам.                                           Благополучатели - 18300 человек, хозяйствующие субъекты, осуществляющие деятельность на территории района</t>
  </si>
  <si>
    <t>В период проведения опроса:                                        размещение информации о прохождении опроса в СМИ, социальных сетях - не менее 5 публикаций (постов);                        размещение информации  в общественных местах, на досках объявлений - не менее 40</t>
  </si>
  <si>
    <t xml:space="preserve">Исполнитель: Администрация муниципального района Кинельский Самарской области; МБУ "Дом молодежных организаций"           </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</si>
  <si>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-10%</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</si>
  <si>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-12%</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</si>
  <si>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-14%</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</si>
  <si>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-16%</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</si>
  <si>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-18%</t>
  </si>
  <si>
    <t>Доля обучающихся из числа участников профориентационных мероприятий, поступивших в учреждения профессионального образования, от общего количества учащихся-участников профориентационных мероприятий -20%</t>
  </si>
  <si>
    <t xml:space="preserve">Проведение "круглых столов" профориентационной направленности с учащимися 8-10 классов 1 раз в месяц </t>
  </si>
  <si>
    <t xml:space="preserve">Предоставление бесплатно в собственность земельных участков участникам специальной военной операции и членам их семей </t>
  </si>
  <si>
    <t xml:space="preserve">Оснащение земельных участков, предоставленных участникам СВО и членам их семей, инженерной инфраструктурой </t>
  </si>
  <si>
    <t>Количество земельных участков, предоставленных участникам СВО и членам их семей, единиц</t>
  </si>
  <si>
    <t>Обеспечение бесплатными земельными участками участников СВО и членов их семей в соответствии с Земельным кодексом Российской Федерации.                                                                                   Число благополучателей - 12 получателей земельных участков.</t>
  </si>
  <si>
    <t>Количество земельных участков, предоставленных участникам СВО и членам их семей, оснащенных инженерной инфраструктурой, единиц</t>
  </si>
  <si>
    <t xml:space="preserve">Оснащение земельных участков, предоставленных семьям, имеющим трех и более детей, инженерной инфраструктурой </t>
  </si>
  <si>
    <t>Предоставление бесплатно, в том числе для индивидуального жилищного строительства, без торгов и предварительного согласования мест размещения объектов находящихся в государственной или муниципальной собственности, земельных участков гражданам, имеющим трех и более детей, в соответствии с законодательством Самарской области. Число благополучателей - члены 126 многодетных семей.</t>
  </si>
  <si>
    <t>Оснащение земельных участков, предоставленных семьям, имеющим трех и более детей, в том числе для индивидуального жилищного строительства, инженерной инфраструктурой, обеспечит комфортные условия  проживания многодетных семей.  Число благополучателей - члены 126 многодетных семей</t>
  </si>
  <si>
    <t>Оснащение земельных участков, предоставленных участникам специальной военной операции и членам их семей, обеспечит комфортные условия  проживания участниковв СВО и членов их семей.  Число благополучателей - 12 получателей земельных участков.</t>
  </si>
  <si>
    <t>Количество земельных участков, предоставленных семьям, имеющим трех и более детей, оснащенных инженерной инфраструктурой, единиц</t>
  </si>
  <si>
    <t xml:space="preserve">Профориентация с привлечением рабочих пространств «Агроклассов» и образовательных учреждений, массовая популяризация работы в АПК            Формирование единого кластера подготовки и трудоустройства кадров для АПК. 
Создание гибкой системы повышения квалификации и переподготовки специалистов.    </t>
  </si>
  <si>
    <t>Финансирование будет осуществляться за счет средств областного бюджета, средств сельскохозяйственных товаропроизводителей и в рамках учебных программ средних школ</t>
  </si>
  <si>
    <t>ГБУ ДПО  "Самара АРИС", ФГБУ ВО «Самарский государственный аграрный университет»,  учреждения основного и среднего общего образования (школы) м. р. Кинельский,  Администрация муниципального района Кинельский</t>
  </si>
  <si>
    <r>
      <t xml:space="preserve">1. Развитие и совершенствование профессиональных навыков.
2. Возможность освоения новых профессий.
3. Возможность получить бесплатное образование в сфере АПК.
4. Трудоустройство после окончания учебы.
5. Практика и стажировка на предприятии во время обучения.
6. Подготовка специалиста под требования предприятия.
7. Опыт работы по специальности в процессе обучения.  
8. Развитие интереса у школьников к сельскому хозяйству, получение практического опыта в сфере АПК.
</t>
    </r>
    <r>
      <rPr>
        <b/>
        <sz val="14"/>
        <rFont val="Times New Roman"/>
        <family val="1"/>
        <charset val="204"/>
      </rPr>
      <t xml:space="preserve">Количество благополучателей-  52 человека ежегодно (с 2025 года).   </t>
    </r>
  </si>
  <si>
    <t>Финансирование будет осуществляться за счет собственных или заемных средств сельскохозяйственных товаропроизводителей, средств областного бюджета (в случае прохождения сельхозтоваропроизводителями отбора на получение субсидий)</t>
  </si>
  <si>
    <t xml:space="preserve">Сельскохозяйственные товаропроизводители , Администрация муниципального района Кинельский </t>
  </si>
  <si>
    <t xml:space="preserve"> 1. Обеспечение растений необходимыми питательными веществами.
2. Повышение устойчивости растений к болезням и вредителям.
3. Повышение качества производимой продукции.
4.  Повышение производительности труда.
 5. Снижение трудоемкости работ.
 6. Сокращение потерь времени и ресурсов.
7. Повышение экономической эффективности деятельности сельскохозяйственных товаропроизводителей, возможность их развития.
8. Увеличение объема производимой продукции растениеводства.
Количество благополучателей - более 30 000 человек</t>
  </si>
  <si>
    <r>
      <t xml:space="preserve">Средняя урожайность основных сельскохозяйственных культур: зерновых и зернобобовых-23,8 ц/га, масличных-  17,0 ц/га;          
Внесено минеральных удобрений, килограмм в действующем веществе - 35;
Доля пшеницы продовольственных кондиций (3-4 класса) в общем объеме пшеницы  - 82%;
Площадь земель сельскохозяйственного назначения, на которой проведены мелиоративные мероприятия - 765 га;
Количество приобретенной сельскохозяйственной техники -   </t>
    </r>
    <r>
      <rPr>
        <b/>
        <sz val="14"/>
        <rFont val="Times New Roman"/>
        <family val="1"/>
        <charset val="204"/>
      </rPr>
      <t xml:space="preserve">27 </t>
    </r>
    <r>
      <rPr>
        <sz val="14"/>
        <rFont val="Times New Roman"/>
        <family val="1"/>
        <charset val="204"/>
      </rPr>
      <t>единиц</t>
    </r>
  </si>
  <si>
    <r>
      <t xml:space="preserve">Средняя урожайность основных сельскохозяйственных культур: зерновых и зернобобовых- 25,0 ц/га, масличных-  17,0 ц/га;          
Внесено минеральных удобрений, килограмм в действующем веществе - 38;
Доля пшеницы продовольственных кондиций (3-4 класса) в общем объеме пшеницы  - 82,5%;
Площадь земель сельскохозяйственного назначения, на которой проведены мелиоративные мероприятия - 1200 га;
Количество приобретенной сельскохозяйственной техники -   </t>
    </r>
    <r>
      <rPr>
        <b/>
        <sz val="14"/>
        <rFont val="Times New Roman"/>
        <family val="1"/>
        <charset val="204"/>
      </rPr>
      <t xml:space="preserve">28 </t>
    </r>
    <r>
      <rPr>
        <sz val="14"/>
        <rFont val="Times New Roman"/>
        <family val="1"/>
        <charset val="204"/>
      </rPr>
      <t>единиц</t>
    </r>
  </si>
  <si>
    <r>
      <t xml:space="preserve">Средняя урожайность основных сельскохозяйственных культур: зерновых и зернобобовых- 28,0 ц/га, масличных-  17,8ц/га;          
Внесено минеральных удобрений, килограмм в действующем веществе -45 ;
Доля пшеницы продовольственных кондиций (3-4 класса) в общем объеме пшеницы  - 83,5%;
Площадь земель сельскохозяйственного назначения, на которой проведены мелиоративные мероприятия -  га;
Количество приобретенной сельскохозяйственной техники -   </t>
    </r>
    <r>
      <rPr>
        <b/>
        <sz val="14"/>
        <rFont val="Times New Roman"/>
        <family val="1"/>
        <charset val="204"/>
      </rPr>
      <t xml:space="preserve">31 </t>
    </r>
    <r>
      <rPr>
        <sz val="14"/>
        <rFont val="Times New Roman"/>
        <family val="1"/>
        <charset val="204"/>
      </rPr>
      <t>единица</t>
    </r>
  </si>
  <si>
    <r>
      <t xml:space="preserve">Средняя урожайность основных сельскохозяйственных культур: зерновых и зернобобовых- 34,0 ц/га, масличных-  17,9 ц/га;          
Внесено минеральных удобрений, килограмм в действующем веществе -50 ;
Доля пшеницы продовольственных кондиций (3-4 класса) в общем объеме пшеницы  -84 %;
Количество приобретенной сельскохозяйственной техники -   </t>
    </r>
    <r>
      <rPr>
        <b/>
        <sz val="14"/>
        <rFont val="Times New Roman"/>
        <family val="1"/>
        <charset val="204"/>
      </rPr>
      <t>33</t>
    </r>
    <r>
      <rPr>
        <sz val="14"/>
        <rFont val="Times New Roman"/>
        <family val="1"/>
        <charset val="204"/>
      </rPr>
      <t xml:space="preserve"> единицы</t>
    </r>
  </si>
  <si>
    <t>2.1.</t>
  </si>
  <si>
    <t>Объем производства продукции - 8343 тонны продукции.
Создание 48 рабочих мест.</t>
  </si>
  <si>
    <r>
      <t xml:space="preserve">Обеспечение населения Самарской области фруктово-ягодной продукцией. 
Среднее потребление яблок в России 14-18 кг в год на человека. Валовое производство проекта до 20 000 тонн.                                                                                                                      Условных </t>
    </r>
    <r>
      <rPr>
        <b/>
        <sz val="14"/>
        <color rgb="FF000000"/>
        <rFont val="Times New Roman"/>
        <family val="1"/>
        <charset val="204"/>
      </rPr>
      <t>благополучателей</t>
    </r>
    <r>
      <rPr>
        <sz val="14"/>
        <color rgb="FF000000"/>
        <rFont val="Times New Roman"/>
        <family val="1"/>
        <charset val="204"/>
      </rPr>
      <t xml:space="preserve"> от реализации всего проекта </t>
    </r>
    <r>
      <rPr>
        <b/>
        <sz val="14"/>
        <color rgb="FF000000"/>
        <rFont val="Times New Roman"/>
        <family val="1"/>
        <charset val="204"/>
      </rPr>
      <t>более 1 млн. человек в Самарской области</t>
    </r>
  </si>
  <si>
    <t>Создание 2 рабочих мест.</t>
  </si>
  <si>
    <t>30 750,0*  (средства областного бюджета  будут предоставлены в случае прохождения отбора в министерстве сельского хозяйства и продовольствия Самарской области)</t>
  </si>
  <si>
    <t>Объем производства продукции - 80 тонн.
Создание 8 рабочих мест.</t>
  </si>
  <si>
    <t>Объем производства продукции - 412 тонн.</t>
  </si>
  <si>
    <t>Объем производства продукции - 1036 тонн.
Создание  7 рабочих мест.</t>
  </si>
  <si>
    <t>Объем производства продукции - 2380 тонн. 
Создание 8  рабочих мест.</t>
  </si>
  <si>
    <t>Объем производства продукции - 4435 тонн.
Создание 6 рабочих мест.</t>
  </si>
  <si>
    <t>2.2.</t>
  </si>
  <si>
    <r>
      <t xml:space="preserve">Качественное инфраструктурное развитие, усиление продовольственной безопасности, эффективное управление землями сельскохозяйственного назначения, что способствует уверенному росту, а также социальному </t>
    </r>
    <r>
      <rPr>
        <b/>
        <sz val="14"/>
        <color rgb="FF000000"/>
        <rFont val="Times New Roman"/>
        <family val="1"/>
        <charset val="204"/>
      </rPr>
      <t>благополучию</t>
    </r>
    <r>
      <rPr>
        <sz val="14"/>
        <color rgb="FF000000"/>
        <rFont val="Times New Roman"/>
        <family val="1"/>
        <charset val="204"/>
      </rPr>
      <t xml:space="preserve"> граждан.  Количество благополучателей - более 2</t>
    </r>
    <r>
      <rPr>
        <b/>
        <sz val="14"/>
        <color rgb="FF000000"/>
        <rFont val="Times New Roman"/>
        <family val="1"/>
        <charset val="204"/>
      </rPr>
      <t xml:space="preserve"> млн. человек Самарской области.</t>
    </r>
    <r>
      <rPr>
        <sz val="14"/>
        <color rgb="FF000000"/>
        <rFont val="Times New Roman"/>
        <family val="1"/>
        <charset val="204"/>
      </rPr>
      <t xml:space="preserve">
</t>
    </r>
  </si>
  <si>
    <r>
      <rPr>
        <b/>
        <sz val="14"/>
        <color theme="1"/>
        <rFont val="Times New Roman"/>
        <family val="1"/>
        <charset val="204"/>
      </rPr>
      <t>76 102,6</t>
    </r>
    <r>
      <rPr>
        <sz val="14"/>
        <color theme="1"/>
        <rFont val="Times New Roman"/>
        <family val="1"/>
        <charset val="204"/>
      </rPr>
      <t xml:space="preserve">* (средства областного бюджета  будут предоставлены в случае прохождения отбора проектов в Минсельхозе России)
</t>
    </r>
  </si>
  <si>
    <t>2.3.</t>
  </si>
  <si>
    <t>8000,00 * (мероприятие будет реализовано в случае предоставления средств областного бюджета или предоставления льгот на технологическое присоединение)</t>
  </si>
  <si>
    <t>Объем производства продукции - 8 тонн чеснока.
Создание 3 рабочих мест.</t>
  </si>
  <si>
    <r>
      <t xml:space="preserve">Обеспечение чесноком и иной растениеводческой продукцией, разнообразие ассортимента продуктов местного производства для жителей Самарской области. </t>
    </r>
    <r>
      <rPr>
        <b/>
        <sz val="14"/>
        <color rgb="FF000000"/>
        <rFont val="Times New Roman"/>
        <family val="1"/>
        <charset val="204"/>
      </rPr>
      <t>Количество благополучателей - 30 000 человек</t>
    </r>
  </si>
  <si>
    <t>Объем производства продукции - 8 тонн чеснока.
Создание  3 рабочих мест.</t>
  </si>
  <si>
    <t>Проект развития «РАЗВИТИЕ ЖИВОТНОВОДСТВА»/ мероприятия:</t>
  </si>
  <si>
    <t>Сельскохозяйственные товаропроизводители, Администрация муниципального района Кинельский</t>
  </si>
  <si>
    <r>
      <t xml:space="preserve">1. Увеличение высокопродуктивного поголовья молочных коров.                             2.Создание условий для сохранности поголовья специализированных мясных коров, воспроизводства стада.                     
3. Улучшение качества кормовой базы.                                 4. Увеличение объемов производства молока и скота на убой в живом весе  в сельскохозяйственных организациях, крестьянских (фермерских) хозяйствах, включая индивидуальных предпринимателей.                                            5. Повышение экономической эффективности деятельности сельскохозяйственных товаропроизводителей, возможность их развития. 
</t>
    </r>
    <r>
      <rPr>
        <b/>
        <sz val="14"/>
        <rFont val="Times New Roman"/>
        <family val="1"/>
        <charset val="204"/>
      </rPr>
      <t>Количество благополучателей -  12  сельскохозяйственных товаропроизводителей</t>
    </r>
  </si>
  <si>
    <t>3.1.</t>
  </si>
  <si>
    <t>8500,0* (мероприятие будет реализовано в случае получения средств областного бюджета или предоставления льготы на  технологическое присоединение)</t>
  </si>
  <si>
    <t xml:space="preserve">    Глава КФХ "Чубовское подворье"  Сибирки В.Н. </t>
  </si>
  <si>
    <t xml:space="preserve">Создание новой животноводческой фермы на 100 голов КРС. 
Создание 2 рабочих мест.              </t>
  </si>
  <si>
    <r>
      <t xml:space="preserve">Строительство новой животноводческой фермы позволит создать условия для воспроизводства стада. Предоставить новые рабочие места и  обеспечить население молочной продукцией для </t>
    </r>
    <r>
      <rPr>
        <b/>
        <sz val="14"/>
        <color rgb="FF000000"/>
        <rFont val="Times New Roman"/>
        <family val="1"/>
        <charset val="204"/>
      </rPr>
      <t xml:space="preserve">30 000 тысяч человек   </t>
    </r>
  </si>
  <si>
    <t>3.2.</t>
  </si>
  <si>
    <t>8000,0*  (мероприятие будет реализовано в случае получения средств областного бюджета или предоставления льготы на  технологическое присоединение)</t>
  </si>
  <si>
    <t xml:space="preserve">Создание новой животноводческой фермы на 130 голов КРС. 
Создание 3 рабочих мест.              </t>
  </si>
  <si>
    <t>Строительство новой животноводческой фермы позволит предоставить новые рабочие места, создать производство и изготовление новых видов сыров на основе молока МРС. 
Количество благополучателей - 30 000 человек.</t>
  </si>
  <si>
    <t>3.3.</t>
  </si>
  <si>
    <t>7000,0* (мероприятие будет реализовано в случае получения средств областного бюджета или предоставления льготы на  технологическое присоединение)</t>
  </si>
  <si>
    <t>Строительство животноводческой фермы на 500 голов (овцеводство).                                                                        
Создание 3 рабочих мест.</t>
  </si>
  <si>
    <r>
      <t xml:space="preserve">Создание новых животноводческих ферм приводит к новым рабочим местам в сельской местности. Эффективное управление и использование земель сельскохозяйственного назначения и приводит к росту производства сырья (мясо, шерсть) </t>
    </r>
    <r>
      <rPr>
        <b/>
        <sz val="14"/>
        <color rgb="FF000000"/>
        <rFont val="Times New Roman"/>
        <family val="1"/>
        <charset val="204"/>
      </rPr>
      <t>обеспечивая  более 30 000 человек</t>
    </r>
  </si>
  <si>
    <t>7000 * (мероприятие будет реализовано в случае получения средств областного бюджета или предоставления льготы на  технологическое присоединение)</t>
  </si>
  <si>
    <t>3.4.</t>
  </si>
  <si>
    <t>4 000,0* (мероприятие будет реализовано в случае получения средств областного бюджета или предоставления льготы на  технологическое присоединение)</t>
  </si>
  <si>
    <t>Техническое улучшение животноводческой фермы. 
Создание 2  рабочих мест.</t>
  </si>
  <si>
    <r>
      <t xml:space="preserve">Создание условий для сохранности поголовья специализированных мясных коров, воспроизводства стада.  </t>
    </r>
    <r>
      <rPr>
        <b/>
        <sz val="14"/>
        <color rgb="FF000000"/>
        <rFont val="Times New Roman"/>
        <family val="1"/>
        <charset val="204"/>
      </rPr>
      <t xml:space="preserve"> Количество </t>
    </r>
    <r>
      <rPr>
        <sz val="14"/>
        <color rgb="FF000000"/>
        <rFont val="Times New Roman"/>
        <family val="1"/>
        <charset val="204"/>
      </rPr>
      <t>б</t>
    </r>
    <r>
      <rPr>
        <b/>
        <sz val="14"/>
        <color rgb="FF000000"/>
        <rFont val="Times New Roman"/>
        <family val="1"/>
        <charset val="204"/>
      </rPr>
      <t xml:space="preserve">лагополучателей -  более 30 000 чел.  </t>
    </r>
  </si>
  <si>
    <t>4 000,0 * (мероприятие будет реализовано в случае получения средств областного бюджета или предоставления льготы на  технологическое присоединение)</t>
  </si>
  <si>
    <t>3.5.</t>
  </si>
  <si>
    <t>7 000,0* (мероприятие будет реализовано в случае получения средств областного бюджета или предоставления льготы на  технологическое присоединение)</t>
  </si>
  <si>
    <t>Строительство новой животноводческой фермы на 100 голов.
Создание 3  рабочих мест.</t>
  </si>
  <si>
    <r>
      <t>Развитие  животноводства в молочном направлении поможет полностью обеспечить местное население молоком и молочными продуктами, а также при увеличении поголовья выйти за пределы своего региона. Количество</t>
    </r>
    <r>
      <rPr>
        <b/>
        <sz val="14"/>
        <color rgb="FF000000"/>
        <rFont val="Times New Roman"/>
        <family val="1"/>
        <charset val="204"/>
      </rPr>
      <t xml:space="preserve"> благополучателей - более 30 000 чел.</t>
    </r>
  </si>
  <si>
    <t>7 000,0* (мероприятие будет реализовано в случае получения средств областного бюджета или предоставления льготы на  технологическое присоединение)</t>
  </si>
  <si>
    <t>3.6.</t>
  </si>
  <si>
    <t>1) Технологическое оснащение животноводческого комплекса;                                                                                                     2) развитие кормовой базы</t>
  </si>
  <si>
    <r>
      <t>Увеличение высокопродуктивного поголовья молочных коров.  
Улучшение качества кормовой базы, способствует увеличению надоя, повышению качества продукции.
Качественное инфраструктурное развитие.
Предоставление новых рабочих мест.
Усиление продовольственной безопасности.
Уверенный рост производства сырья.
К</t>
    </r>
    <r>
      <rPr>
        <b/>
        <sz val="14"/>
        <color rgb="FF000000"/>
        <rFont val="Times New Roman"/>
        <family val="1"/>
        <charset val="204"/>
      </rPr>
      <t>оличество благополучателей - более 300 000 человек.</t>
    </r>
  </si>
  <si>
    <t>3) Приобретение оборудования для улучшения микроклимата животноводческого помещения</t>
  </si>
  <si>
    <t>3.7.</t>
  </si>
  <si>
    <t xml:space="preserve">СПК (колхоз) имени Куй-бышева (Рогов В.С)
</t>
  </si>
  <si>
    <t xml:space="preserve">Увеличение маточного поголовья коров на 130 голов.                                                                                                            </t>
  </si>
  <si>
    <r>
      <t xml:space="preserve">Строительство новых помещений в животноводческом комплексе увеличит количество высокопродуктивного поголовья молочных коров, улучшит качество содержания крупного рогатого скота, позволит повысить качество продукции, усилит продовольственную безопасность, а также поспособствует уверенному </t>
    </r>
    <r>
      <rPr>
        <sz val="14"/>
        <rFont val="Times New Roman"/>
        <family val="1"/>
        <charset val="204"/>
      </rPr>
      <t xml:space="preserve">росту производства </t>
    </r>
    <r>
      <rPr>
        <sz val="14"/>
        <color rgb="FF000000"/>
        <rFont val="Times New Roman"/>
        <family val="1"/>
        <charset val="204"/>
      </rPr>
      <t xml:space="preserve">сырья (молоко). </t>
    </r>
    <r>
      <rPr>
        <b/>
        <sz val="14"/>
        <color rgb="FF000000"/>
        <rFont val="Times New Roman"/>
        <family val="1"/>
        <charset val="204"/>
      </rPr>
      <t>Количество потребителей более 30 000 человек</t>
    </r>
    <r>
      <rPr>
        <sz val="14"/>
        <color rgb="FF000000"/>
        <rFont val="Times New Roman"/>
        <family val="1"/>
        <charset val="204"/>
      </rPr>
      <t xml:space="preserve">. </t>
    </r>
  </si>
  <si>
    <t>6000,0 * (средства областного бюджета будут предоставлены  в случае прохождения отбора на получение субсидии в министерстве сельского хозяйства и продовольствия Самарской области)</t>
  </si>
  <si>
    <t>Предоставление социальных выплат на  строительство (приобретение) жилья для граждан,  проживающих на сельских территориях</t>
  </si>
  <si>
    <t xml:space="preserve">Создание комфортных условий жизнедеятельности на селе и стимулирование инвестиционной активности для создания инфраструктурных объектов в сельской местности.  
Количество благополучателей - 2 семьи. </t>
  </si>
  <si>
    <t>Площадь введенного (приобретенного) жилья для граждан,  проживающих на сельских территориях - 198,0 кв.м</t>
  </si>
  <si>
    <t>Информация о внебюджетных источниках  указана справочно, в качестве внебюджетных источников выступают собственные или заемные средства сельскохозяйственных товаропроизводителей, направленные на развитие отраслей.</t>
  </si>
  <si>
    <t>Уточнение  и постановка на кадастровый учет земельных участков</t>
  </si>
  <si>
    <t xml:space="preserve">Исполнитель:  Администрация муниципального района Кинельский;    Филиал ООО "ПВК "Балтика" - "Балтика-Самара" </t>
  </si>
  <si>
    <t>Исполнитель:  Администрация муниципального района Кинельский</t>
  </si>
  <si>
    <t>Количество подготовленных инвестиционных площадок под строительство промышленных предприятий</t>
  </si>
  <si>
    <t>Количество поставленных на кадастровый учет земельных участков</t>
  </si>
  <si>
    <t>Увеличение объемов производства в результате четкого взаимодействия членов кооперации, развитие смежных отраслей промышленности не менее, чем на 1% ежегодно</t>
  </si>
  <si>
    <t>Повышение уровня инвестиционной привлекательности района для размещения инвестиций в промышленное производство</t>
  </si>
  <si>
    <t>Привлечение инвестиций в промышленное производство путем повышени я уровня инвестиционной привлекательности территории района. Наличие подготовленных инвестиционных площадок создаст стартовые условия для строительства новых предприятий обрабатывающих отраслей.</t>
  </si>
  <si>
    <t>Поставленные на кадастровый учет земельные участки, предназначенные под строительство промышленных предприятий, пользуются повышенным спросом и наиболее привлекательны для  инвесторов</t>
  </si>
  <si>
    <t>Исполнитель: МБУ "Управление строительства архитектуры и ЖКХ муниципального района Кинельский"; администрации сельских поселений. Соисполнитель: по мероприятию № 3 - минтранс Самарской области</t>
  </si>
  <si>
    <t>Обеспечение доступной среды для инвалидов и маломобильных граждан в образовательных учреждениях</t>
  </si>
  <si>
    <t xml:space="preserve">Обеспечение возможности беспрепятственного входа в образовательные учреждения, самостоятельного передвижения и выхода из них маломобильных граждан и инвалидов 
</t>
  </si>
  <si>
    <t>Доля образовательных учреждений, обеспеченных доступной средой для инвалидов и маломобильных граждан, %</t>
  </si>
  <si>
    <t>Предоставление субсидий из областного бюджета местным бюджетам муниципальных образований Самарской области с целью софинансирования расходных обязательств по проведению мероприятий по замене систем противопожарной безопасности со сроком службы 10 и более лет</t>
  </si>
  <si>
    <t xml:space="preserve">Обеспечение образовательных учреждений системами противопожарной безопасности. Численность благополучателей 3500 человек. 
</t>
  </si>
  <si>
    <t>Привлечение граждан к участию в мероприятиях по охране общественного порядка и обеспечению общественной безопасности на территории муниципального района Кинельский</t>
  </si>
  <si>
    <r>
      <t>Отдел по делам ГО и ЧС администрации муниципального района Кинельский</t>
    </r>
    <r>
      <rPr>
        <sz val="14"/>
        <color rgb="FF000000"/>
        <rFont val="Times New Roman"/>
        <family val="1"/>
        <charset val="204"/>
      </rPr>
      <t xml:space="preserve"> </t>
    </r>
  </si>
  <si>
    <t>Развитие общественных объединений пожарной охраны на территории муниципального района Кинельский</t>
  </si>
  <si>
    <t>не более 10,53 мин.</t>
  </si>
  <si>
    <t xml:space="preserve"> Проект развития 3.5.1. Приобретение первоочередного запаса вещевого имущества и материальных средств</t>
  </si>
  <si>
    <t xml:space="preserve"> Проект развития   3.5.2.Укрепление материально-технической обеспеченности  отдела по делам ГО и ЧС администрации муниципального района Кинельский</t>
  </si>
  <si>
    <t xml:space="preserve"> Проект развития 3.5.3. Организация охраны общественного порядка первичными казачьими обществами, общественными организациями правоохранительной направленности и населением в форме добровольных народных дружин</t>
  </si>
  <si>
    <t>Количество зарегистрированных преступлений и правонарушений, совершенных на территории муниципального района Кинельский                         (на 10 000 населения)</t>
  </si>
  <si>
    <t xml:space="preserve">Количество размещенных видеороликов, социальной рекламы, памяток, буклетов, плакатов направленных на профилактику терроризма и экстремизма на территории  муниципального района Кинельский - за период реализации программы 168 усл.ед. </t>
  </si>
  <si>
    <t xml:space="preserve"> Доля объектов повышенной опасности, мест массового пребывания граждан, охваченных системой мониторинга состояния антитерроритстической защищенности, %</t>
  </si>
  <si>
    <t>Повышение уровня антитеррористической защищенности мест массового пребывания людей, объектов жизнеобеспечения населения и других критически важных объектов</t>
  </si>
  <si>
    <r>
      <t xml:space="preserve">Обеспечение уровня антитеррористической защищенности мест массового пребывания людей, объектов жизнеобеспечения населения и других критически важных объектов                                                                </t>
    </r>
    <r>
      <rPr>
        <sz val="14"/>
        <rFont val="Times New Roman"/>
        <family val="1"/>
        <charset val="204"/>
      </rPr>
      <t>Количество благополучателей -30 309 чел.</t>
    </r>
  </si>
  <si>
    <r>
      <t xml:space="preserve">Обеспечение пожарной безопасности путем сокращения времени прибытия на место происшествия пожарно-спасательных подразделений.                                                                                              </t>
    </r>
    <r>
      <rPr>
        <sz val="14"/>
        <rFont val="Times New Roman"/>
        <family val="1"/>
        <charset val="204"/>
      </rPr>
      <t>Количество благополучателей -30 309 чел.</t>
    </r>
  </si>
  <si>
    <t>Среднее время прибытия пожарно-спасательных подразделений на чрезвычайные ситуации и пожары в сельской местности, минут</t>
  </si>
  <si>
    <t>Доля обследованных систем громкоговорящей связи в зданиях школ и детских садов муниципального района Кинельский от числа таких объектов в муниципальном районе Кинельский</t>
  </si>
  <si>
    <t>Доля обследованных систем видеонаблюдения с обеспечением  непрерывного видеонаблюдения за состоянием обстановки на территории образовательных учреждений  муниципального района Кинельский от числа таких объектов в муниципальном районе Кинельский</t>
  </si>
  <si>
    <t>Количество часов работы членов добровольных народных дружин по охране общественного порядка и обеспечению общественной безопасности, часов в год</t>
  </si>
  <si>
    <t>Количество приобретенных металлодетекторов в здания образовательных учреждений, единиц</t>
  </si>
  <si>
    <t>Уровень обеспеченности отдела по делам ГО и ЧС администрации муниципального района Кинельский, ЕДДС муниципального района Кинельский техникой и специальным оборудованием для предупреждения ЧС и проведения аварийно-спасательных работ в зонах ЧС</t>
  </si>
  <si>
    <t>Уровень создания и поддержания в нормативном состоянии резервов материальных ресурсов в целях предупреждения ЧС</t>
  </si>
  <si>
    <t>Обеспеченность органов управления к экстренному реагированию и оперативным действиям по предупреждению и ликвидации ЧС, создание и поддержание в нормативном состоянии резерва материальных ресурсов в целях предупреждения и ликвидации ЧС включить данное мероприятие в Программу действий. Количество благополучателей - 30 309 чел.</t>
  </si>
  <si>
    <t>Обеспечение  необходимых  условий  для  безопасной жизнедеятельности и предотвращения экономического ущерба  от  ЧС,  устойчивого социально-экономического развития района, повышения эффективности деятельности отдела по делам ГО и ЧС администрации муниципального района Кинельский. Количество благополучателей -  30 309 чел.</t>
  </si>
  <si>
    <t>В целях обеспечение общественной безопасности, как необходимого условия соблюдения защиты прав и свобод жителей муниципального района Кинельский, снижения уровня преступности на территории муниципального района Кинельский.                                                                 Количество благополучателей - 30 309 чел.</t>
  </si>
  <si>
    <t xml:space="preserve">  Проект развития  3.5.4. Организация мероприятий по антитеррористической защищенности образовательных учреждений, находящихся в ведении органов   местного самоуправления муниципального района Кинельский</t>
  </si>
  <si>
    <t>Обеспечение непрерывной работы систем видеонаблюдения путем монтажа новых и обслуживания действующих систем позволит реализовать меры, направленные на профилактику терроризма и экстремизма. Количество благополучателей - 30 309 чел.</t>
  </si>
  <si>
    <t>Обеспечение непрерывной работы систем громкоговорящей связи путем монтажа новых и обслуживания действующих систем позволит реализовать меры, направленные на профилактику терроризма и экстремизма. Количество благополучателей - 30 309 чел.</t>
  </si>
  <si>
    <t>Обеспечение мер, направленных на профилактику терроризма и экстремизма путем приобретения и установки металлодетекторов. Количество благополучателей - 30 309 чел.</t>
  </si>
  <si>
    <t>Изготовление и размещение социальной рекламы, видеороликов, памяток, буклетов и плакатов, направленных на профилактику терроризма и экстремизма на территории муниципального района Кинельский. Количество благополучателей - 30 309 чел.</t>
  </si>
  <si>
    <t xml:space="preserve">    Администрация муниципального района Кинельский</t>
  </si>
  <si>
    <t>Оказание помощи в трудоустройстве, медицинском сопровождении и решении бытовых проблем  участникам СВО и членам их семей.                                                             Численность благополучателей 623 человека.</t>
  </si>
  <si>
    <t>Проект развития 1.2.3. Снижение уровня бедности и повышение материального благополучия граждан</t>
  </si>
  <si>
    <t>Выявление работодателей, выплачивающих заработную плату сотрудникам ниже величины установленного МРОТ, с приглашением их на межведомственную комиссию администрации МР Кинельский для дачи пояснений и принятия мер</t>
  </si>
  <si>
    <t>Анализ списков работодателей, осуществляющих выплату заработной платы физлицам в размере ниже установленного МРОТ, полученных от ФНС.  Численность благополучателей - 18286 человек.</t>
  </si>
  <si>
    <t>Проведение работы по выявлению лиц, осуществляющих трудовую деятельность без надлежащего оформления трудовых отношений</t>
  </si>
  <si>
    <t>Администрация м.р. Кинельский, администрации сельских поселений</t>
  </si>
  <si>
    <t>Количество легализованных лиц, с которыми заключены трудовые договора, человек</t>
  </si>
  <si>
    <t>Количество проведенных заседаний межведомственной комиссии по рассмотрению фактов выплаты зарплаты сотрудникам ниже установленного МРОТ, единиц</t>
  </si>
  <si>
    <t>Проведение мероприятий, понуждающих работодателей к фоформлению трудовых отношений с работниками в соответтсвии с требованиями трудового законодательства. Численность благополучателей - 18286 человек.</t>
  </si>
  <si>
    <t>Проект развития 1.2.1. Повышение рождаемости и поддержка семей с детьми</t>
  </si>
  <si>
    <t>Предоставление земельных участков  семьям, имеющим трех и более детей</t>
  </si>
  <si>
    <t xml:space="preserve"> Количество земельных участков, предоставленных семьям, имеющим трех и более детей, единиц;                              </t>
  </si>
  <si>
    <r>
      <t xml:space="preserve">Доля образовательных учреждений, в которых установлены системы противопожарной безопасности со сроком службы 10 лет и </t>
    </r>
    <r>
      <rPr>
        <b/>
        <sz val="14"/>
        <rFont val="Times New Roman"/>
        <family val="1"/>
        <charset val="204"/>
      </rPr>
      <t>менее</t>
    </r>
    <r>
      <rPr>
        <sz val="14"/>
        <rFont val="Times New Roman"/>
        <family val="1"/>
        <charset val="204"/>
      </rPr>
      <t>, %</t>
    </r>
  </si>
  <si>
    <t>Получение и анализ актуальной информации, необходимой для принятия управленческих мер по обеспечению предприятий и организаций необходимыми кадрами и занятости населения</t>
  </si>
  <si>
    <t>Ситуация на рынке труда является определяющей в развитии и росте объемов производства, устойчивости экономики района. В связи с чем особую актуальность приобретает мониторинг ситуации на рынке труда на основе анализа актуальной информации, получаемой от территориального Центра занятости населения, и принятие соответствующих управленченских решений.                                                   Благополучатели: хозяйствующие субъекты, осуществляющие деятельность на территории МР Кинельский; население муниципального района Кинельский - 18300 человек.</t>
  </si>
  <si>
    <t>Мероприятия направлены на повышение интереса учащихся общеобразовательных учреждений к выбору профессии сельскохозяйственной направленности. Численность благополучателей - более 1500 человек.</t>
  </si>
  <si>
    <t>Проект развития   2.2.2. Обеспечение предприятий и организаций муниципального района Кинельский квалифицированными кадрами, трудоустройство жителей района</t>
  </si>
  <si>
    <t>Проект развития   2.2.1. Профориентационная работа</t>
  </si>
  <si>
    <t>Оказание поддержки в трудоустройстве возвратившихся участников СВО</t>
  </si>
  <si>
    <t>Доля участников СВО, которым оказана поддержка в трудостройстве от общего количеста обратившихся в территориальный Центр занятости и органы местного самоуправления муниципального района Кинельский, %</t>
  </si>
  <si>
    <t xml:space="preserve">Содействие муниципалитета в реализации мероприятий по возвращению участников СВО в мирную трудовую деятельность.  </t>
  </si>
  <si>
    <t xml:space="preserve">Ежегодно:                                                   заключение не менее 3 -х договоров для организации общественных работ; проведение "Ярмарок вакансий" - не менее 2-х в год;                                              информирование граждан о возможности трудоустройства на предприятия ОПК Самарской области </t>
  </si>
  <si>
    <t xml:space="preserve">Обеспечение жильем молодых семей по программе «Молодая семья» 
</t>
  </si>
  <si>
    <t>Министерство спорта, МБУ "Управление строительства архитектуры, и ЖКХ м.р. Кинельский"</t>
  </si>
  <si>
    <t>Проведение открытого конкурса социальных проектов среди молодежи муниципального района Кинельский Самарской области</t>
  </si>
  <si>
    <t>Обеспечение участия молодежи  муниципального района Кинельский Самарской области в молодежных проектах платформы "Россия - страна возможностей" и проектах Самарской области, в том числе в направлении патриотического воспитания</t>
  </si>
  <si>
    <t>Оказание поддержки молодежным организациям и объединениям  муниципального района Кинельский Самарской области, в том числе в сфере патриотического воспитания, в том числе по созданию и поддержке Центров общественного развития "Добро. Центр"</t>
  </si>
  <si>
    <t>Доля молодых людей, вовлеченных в добровольческую и общественную деятельность,  – 45% к 2030  году</t>
  </si>
  <si>
    <t>Обучающее мероприятие с целью популяризации добровольчества, создания условий для закрепления гражданско-патриотических ценностей в сознании и  поддержка всех форм духовно-нравственного  воспитания, интеллектуального, творческого    развития молодежи. Количество благополучателей 100 человек</t>
  </si>
  <si>
    <t>Доля молодых людей, участвующих в проектах и программах, направленных на профессиональное, личностное развитие и патриотическое воспитание - не менее 75% к 2030 г.</t>
  </si>
  <si>
    <t>Доля молодых людей, вовлеченных в добровольческую и общественную деятельность,  – 75% от общего числа молодежи.</t>
  </si>
  <si>
    <t>Доля молодых людей, вовлеченных в добровольческую и общественную деятельность,  – 50% от общего числа молодежи.</t>
  </si>
  <si>
    <t>Доля молодых людей, вовлеченных в добровольческую и общественную деятельность,  – 58% от общего числа молодежи.</t>
  </si>
  <si>
    <t>Доля молодых людей, вовлеченных в добровольческую и общественную деятельность,  – 65 % от общего числа молодежи.</t>
  </si>
  <si>
    <t>Проект развития 6.1. Развитие инфраструктуры индустрии гостеприимства</t>
  </si>
  <si>
    <t>Оказание информационно-консультационной помощи субъектам бизнеса по вопросам, связанным с участием в инвестиционных проектах Самарской области, направленных на развитие инфраструктуры</t>
  </si>
  <si>
    <t>увеличение объема внутреннего и въездного туристического потока на территорию муниципального района Кинельский к 2029 году до 1375 человек по сравнению с 2023 годом (500 человек)</t>
  </si>
  <si>
    <t>увеличение объема внутреннего и въездного туристического потока на территорию муниципального района Кинельский в 2024 г. до 660 человек</t>
  </si>
  <si>
    <t>увеличение объема внутреннего и въездного туристического потока на территорию муниципального района Кинельский в 2025 году до 770 человек</t>
  </si>
  <si>
    <t>увеличение объема внутреннего и въездного туристического потока на территорию муниципального района Кинельский  в 2026 году до 880 человек</t>
  </si>
  <si>
    <t>увеличение объема внутреннего и въездного туристического потока на территорию муниципального района Кинельский  в 2027 году до 990 человек</t>
  </si>
  <si>
    <t>увеличение объема внутреннего и въездного туристического потока на территорию муниципального района Кинельский  в 2028 году до 1210 человек</t>
  </si>
  <si>
    <t>увеличение объема внутреннего и въездного туристического потока на территорию муниципального района Кинельский  в 2029 году  до 1375 человек</t>
  </si>
  <si>
    <t>Проект развития 6.2. Продвижение туристических возможностей муниципального района Кинельский.</t>
  </si>
  <si>
    <t xml:space="preserve">Разработка и издание рекламно-информационной печатной продукции о туристских ресурсах муниципального района Кинельский (буклеты)  </t>
  </si>
  <si>
    <t xml:space="preserve">Участие и представление муниципального района Кинельский на мероприятиях регионального и межмуниципального уровней (форумы, конференции, фестивали, выставки, ярмарки) </t>
  </si>
  <si>
    <t>Издание книги, посвященной 100-летию муниципального района Кинельский</t>
  </si>
  <si>
    <t>Положительное влияние на повышение имижда муниципального района Кинельский и его туристической привлекательности. Количество благополучателей 1500 человек</t>
  </si>
  <si>
    <t>Министерство  сельского хозяйства и продовольствия,  КУМИ м.р. Кинельский</t>
  </si>
  <si>
    <t xml:space="preserve"> Проект развития 3.5.6. Обеспечение пожарной безопасности</t>
  </si>
  <si>
    <t xml:space="preserve"> Проект развития 3.5.7. Противодействие экстремизму и профилактика терроризма</t>
  </si>
  <si>
    <t>Администрация муниципального района Кинельский , МБУ "Центр культуры" м.р.Кинельский</t>
  </si>
  <si>
    <t>Администрация сельского поселения Георгиевка, МБУ "Центр культуры" м.р.Кинельский</t>
  </si>
  <si>
    <t>Администрация сельского поселения Сколково, МБУ "Центр культуры" м.р.Кинельский</t>
  </si>
  <si>
    <t>увеличение объема внутреннего и въездного туристического потока на территорию муниципального района Кинельский  в 2029 году  до 1375 человек.</t>
  </si>
  <si>
    <t>Приобретение жилья для сотрудников образовательных, медицинских учреждений и учреждений культуры для предоставления по договорам найма жилых помещений в рамках государственной программы РФ "Комплексное развитие сельских территорий"</t>
  </si>
  <si>
    <t>Приобретение жилья для работников социальных учреждений</t>
  </si>
  <si>
    <t>В целях обеспечения возрастающего спроса в квалифицированных кадрах педагогов, медицинских работников и работников культуры необходимо обеспечивать данные категории населения жильем, предоставляемым по договорам найма жилых помещений, построенным/приобретенным в рамках государственной программы РФ "Комплексное развитие сельских территорий" .                                                        Количество прямых благополучателей: 25 чел.     Количество косвенных благополучателей: 14800 чел.</t>
  </si>
  <si>
    <t>Приобретение  жилья для:                                        педагогов в с. Парфёновка ( 72 кв.м), пос. Кинельский (33 кв.м, 42 кв.м), пос. Комсомольский (90 кв.м), с. Домашка (72 кв.м) и с. Малая Малышевка (42 кв.м);                   медицинских работников  в с. Георгиевка (42 кв.м), с. Сырейка (72 кв.м);                                                                          работника культуры в пос. Кинельский (33 кв.м)</t>
  </si>
  <si>
    <t>Проект развития    2.2.3.  Удовлетворение возрастающего спроса в квалифицированных кадрах</t>
  </si>
  <si>
    <t>Направление 5.2. Поддержка бизнеса</t>
  </si>
  <si>
    <t xml:space="preserve">Поднаправление 5.2.1. «Заповедники» инвестиций </t>
  </si>
  <si>
    <t>Поднаправление 5.2.2. Развитие малого и среднего бизнеса</t>
  </si>
  <si>
    <t>Проект развития / мероприятие 5.2.2.1. "Вовлечение молодежи в предпринимательство"</t>
  </si>
  <si>
    <t>Проект развития / мероприятие 5.2.2.2. "Вовлечение большего числа граждан в предпринимательскую деятельность"</t>
  </si>
  <si>
    <t>Создание новых пляжных территорий</t>
  </si>
  <si>
    <t>Администрация сельского поселения Кинельский</t>
  </si>
  <si>
    <t>Количество созданных пляжных территорий (пос. Кинельский), единиц</t>
  </si>
  <si>
    <t>Строительство новых обустроенных пляжных территорий, организация работы на них спасательной службы позволит  обеспечить безопасный отдых граждан в летнее время.                                                       Численность благополучателей - 6300 человек.</t>
  </si>
  <si>
    <r>
      <t xml:space="preserve">Обеспечение общественной безопасности, как необходимого условия соблюдения защиты прав и свобод жителей муниципального района Кинельский, снижения уровня преступности на территории муниципального района Кинельский                                                        </t>
    </r>
    <r>
      <rPr>
        <sz val="14"/>
        <rFont val="Times New Roman"/>
        <family val="1"/>
        <charset val="204"/>
      </rPr>
      <t>Количество благополучателей -30 309 чел.</t>
    </r>
  </si>
  <si>
    <t xml:space="preserve">Капитальный ремонт здания врачебной амбулатории в с. Богдановка.                                                       </t>
  </si>
  <si>
    <t>Для качественного оказания медицинской помощи гражданам необходимо проведение капитального ремонта здания. Количество благополучателей: 1800 Включен в программу. Капитальный ремонт в 2025 году. Финансирование предусмотрено.</t>
  </si>
  <si>
    <t xml:space="preserve">Капитальный ремонт здания ФАПа в с. Сырейка.                                        </t>
  </si>
  <si>
    <t xml:space="preserve">Капитальный ремонт здания ФАПа в с. Филипповка                      </t>
  </si>
  <si>
    <t xml:space="preserve">Капитальный ремонт здания ФАПа в с. Гурьевка.                  </t>
  </si>
  <si>
    <t xml:space="preserve">Строительство ФАПа в пос. Формальный.                                </t>
  </si>
  <si>
    <t>Для качественного оказания медицинских услуг необходимо строительство ФАПа на данной территории. Количество Благополучателей: 150   Включен в программу. Возводится в 2024 году. Финансирование предусмотрено.</t>
  </si>
  <si>
    <t xml:space="preserve">Строительство ФАПа в пос. Аул Казахский.                                                   </t>
  </si>
  <si>
    <t>Для качественного оказания медицинских услуг необходимо строительство ФАПа на данной территории. Количество Благополучателей: 400    Включен в программу. Возводится в 2025 году. Финансирование предусмотрено.</t>
  </si>
  <si>
    <t xml:space="preserve">Строительство ФАПа в с. Александровка.                                             </t>
  </si>
  <si>
    <t xml:space="preserve">Строительство ФАПа в с. Павловка.    </t>
  </si>
  <si>
    <t xml:space="preserve">Строительство ФАПа в пос. Угорье.    </t>
  </si>
  <si>
    <t xml:space="preserve">Мероприятия по реализации Программы социально-экономического развития  муниципального района Кинельский Самарской области на период 2024 – 2029 годов
</t>
  </si>
  <si>
    <t xml:space="preserve">Приложение № 1
к Программе социально-экономического развития муниципального района Кинельский Самарской области на период  2024-2029 годов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</si>
</sst>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0.0"/>
    <numFmt numFmtId="166" formatCode="#,##0.0"/>
    <numFmt numFmtId="167" formatCode="#,##0.0\ _₽"/>
    <numFmt numFmtId="168" formatCode="_-* #,##0.0\ _₽_-;\-* #,##0.0\ _₽_-;_-* &quot;-&quot;?\ _₽_-;_-@_-"/>
  </numFmts>
  <fonts count="25" x14ac:knownFonts="1">
    <font>
      <sz val="11"/>
      <color theme="1"/>
      <name val="Calibri"/>
      <family val="2"/>
      <charset val="204"/>
      <scheme val="minor"/>
    </font>
    <font>
      <sz val="14"/>
      <color theme="1"/>
      <name val="Times New Roman"/>
      <family val="1"/>
      <charset val="204"/>
    </font>
    <font>
      <sz val="14"/>
      <color rgb="FF000000"/>
      <name val="Times New Roman"/>
      <family val="1"/>
      <charset val="204"/>
    </font>
    <font>
      <b/>
      <sz val="14"/>
      <color rgb="FF000000"/>
      <name val="Times New Roman"/>
      <family val="1"/>
      <charset val="204"/>
    </font>
    <font>
      <sz val="12"/>
      <color indexed="8"/>
      <name val="Times New Roman"/>
      <family val="1"/>
      <charset val="204"/>
    </font>
    <font>
      <sz val="12"/>
      <name val="Times New Roman"/>
      <family val="1"/>
      <charset val="204"/>
    </font>
    <font>
      <b/>
      <sz val="12"/>
      <color indexed="8"/>
      <name val="Times New Roman"/>
      <family val="1"/>
      <charset val="204"/>
    </font>
    <font>
      <sz val="11"/>
      <color theme="1"/>
      <name val="Times New Roman"/>
      <family val="1"/>
      <charset val="204"/>
    </font>
    <font>
      <b/>
      <sz val="14"/>
      <color theme="1"/>
      <name val="Times New Roman"/>
      <family val="1"/>
      <charset val="204"/>
    </font>
    <font>
      <b/>
      <sz val="14"/>
      <color indexed="8"/>
      <name val="Times New Roman"/>
      <family val="1"/>
      <charset val="204"/>
    </font>
    <font>
      <sz val="14"/>
      <color indexed="8"/>
      <name val="Times New Roman"/>
      <family val="1"/>
      <charset val="204"/>
    </font>
    <font>
      <sz val="14"/>
      <name val="Times New Roman"/>
      <family val="1"/>
      <charset val="204"/>
    </font>
    <font>
      <sz val="12"/>
      <color theme="1"/>
      <name val="Times New Roman"/>
      <family val="1"/>
      <charset val="204"/>
    </font>
    <font>
      <b/>
      <sz val="14"/>
      <name val="Times New Roman"/>
      <family val="1"/>
      <charset val="204"/>
    </font>
    <font>
      <sz val="11"/>
      <name val="Calibri"/>
      <family val="2"/>
      <charset val="204"/>
      <scheme val="minor"/>
    </font>
    <font>
      <sz val="11"/>
      <color rgb="FFFF0000"/>
      <name val="Calibri"/>
      <family val="2"/>
      <charset val="204"/>
      <scheme val="minor"/>
    </font>
    <font>
      <sz val="11"/>
      <name val="Times New Roman"/>
      <family val="1"/>
      <charset val="204"/>
    </font>
    <font>
      <b/>
      <sz val="12"/>
      <name val="Times New Roman"/>
      <family val="1"/>
      <charset val="204"/>
    </font>
    <font>
      <sz val="14"/>
      <name val="Calibri"/>
      <family val="2"/>
      <charset val="204"/>
      <scheme val="minor"/>
    </font>
    <font>
      <b/>
      <sz val="14"/>
      <name val="Cambria"/>
      <family val="1"/>
      <charset val="204"/>
      <scheme val="major"/>
    </font>
    <font>
      <b/>
      <sz val="16"/>
      <color theme="1"/>
      <name val="Times New Roman"/>
      <family val="1"/>
      <charset val="204"/>
    </font>
    <font>
      <sz val="16"/>
      <color theme="1"/>
      <name val="Times New Roman"/>
      <family val="1"/>
      <charset val="204"/>
    </font>
    <font>
      <sz val="14"/>
      <color theme="1"/>
      <name val="Calibri"/>
      <family val="2"/>
      <charset val="204"/>
      <scheme val="minor"/>
    </font>
    <font>
      <b/>
      <sz val="11"/>
      <name val="Calibri"/>
      <family val="2"/>
      <charset val="204"/>
      <scheme val="minor"/>
    </font>
    <font>
      <sz val="11"/>
      <color theme="1"/>
      <name val="Calibri"/>
      <family val="2"/>
      <scheme val="minor"/>
    </font>
  </fonts>
  <fills count="7">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theme="6" tint="0.59999389629810485"/>
        <bgColor indexed="64"/>
      </patternFill>
    </fill>
    <fill>
      <patternFill patternType="solid">
        <fgColor rgb="FFFFFF00"/>
        <bgColor indexed="64"/>
      </patternFill>
    </fill>
    <fill>
      <patternFill patternType="solid">
        <fgColor rgb="FF00B0F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top style="thin">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medium">
        <color indexed="64"/>
      </bottom>
      <diagonal/>
    </border>
    <border>
      <left style="thin">
        <color indexed="64"/>
      </left>
      <right/>
      <top/>
      <bottom/>
      <diagonal/>
    </border>
    <border>
      <left style="thin">
        <color indexed="64"/>
      </left>
      <right/>
      <top/>
      <bottom style="thin">
        <color theme="1"/>
      </bottom>
      <diagonal/>
    </border>
    <border>
      <left style="thin">
        <color indexed="64"/>
      </left>
      <right/>
      <top style="thin">
        <color theme="1"/>
      </top>
      <bottom/>
      <diagonal/>
    </border>
    <border>
      <left style="thin">
        <color indexed="64"/>
      </left>
      <right/>
      <top style="medium">
        <color indexed="64"/>
      </top>
      <bottom/>
      <diagonal/>
    </border>
    <border>
      <left style="thin">
        <color indexed="64"/>
      </left>
      <right/>
      <top/>
      <bottom style="medium">
        <color indexed="64"/>
      </bottom>
      <diagonal/>
    </border>
    <border>
      <left style="medium">
        <color indexed="64"/>
      </left>
      <right/>
      <top style="medium">
        <color indexed="64"/>
      </top>
      <bottom/>
      <diagonal/>
    </border>
    <border>
      <left style="thin">
        <color indexed="64"/>
      </left>
      <right style="thin">
        <color indexed="64"/>
      </right>
      <top/>
      <bottom style="thin">
        <color theme="1"/>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s>
  <cellStyleXfs count="2">
    <xf numFmtId="0" fontId="0" fillId="0" borderId="0"/>
    <xf numFmtId="0" fontId="24" fillId="0" borderId="0"/>
  </cellStyleXfs>
  <cellXfs count="381">
    <xf numFmtId="0" fontId="0" fillId="0" borderId="0" xfId="0"/>
    <xf numFmtId="3" fontId="11"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0" fontId="1" fillId="0" borderId="1" xfId="0" applyFont="1" applyBorder="1" applyAlignment="1">
      <alignment vertical="top"/>
    </xf>
    <xf numFmtId="2" fontId="11" fillId="0" borderId="1" xfId="0" applyNumberFormat="1" applyFont="1" applyBorder="1" applyAlignment="1">
      <alignment horizontal="center" vertical="top" wrapText="1"/>
    </xf>
    <xf numFmtId="0" fontId="1" fillId="0" borderId="1" xfId="0" applyFont="1" applyBorder="1" applyAlignment="1">
      <alignment horizontal="center" vertical="top" wrapText="1"/>
    </xf>
    <xf numFmtId="0" fontId="5" fillId="0" borderId="1" xfId="0" applyFont="1" applyBorder="1" applyAlignment="1">
      <alignment horizontal="center" vertical="center" wrapText="1"/>
    </xf>
    <xf numFmtId="4" fontId="11"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wrapText="1"/>
    </xf>
    <xf numFmtId="4" fontId="17"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top" wrapText="1"/>
    </xf>
    <xf numFmtId="0" fontId="16" fillId="0" borderId="1" xfId="0" applyFont="1" applyBorder="1" applyAlignment="1">
      <alignment horizontal="center" vertical="center" wrapText="1"/>
    </xf>
    <xf numFmtId="4" fontId="13" fillId="0" borderId="1" xfId="0" applyNumberFormat="1" applyFont="1" applyBorder="1" applyAlignment="1">
      <alignment horizontal="center" vertical="top" wrapText="1"/>
    </xf>
    <xf numFmtId="3" fontId="13" fillId="0" borderId="1" xfId="0" applyNumberFormat="1" applyFont="1" applyBorder="1" applyAlignment="1">
      <alignment horizontal="center" vertical="top" wrapText="1"/>
    </xf>
    <xf numFmtId="4" fontId="5" fillId="0" borderId="1" xfId="0" applyNumberFormat="1" applyFont="1" applyBorder="1" applyAlignment="1">
      <alignment horizontal="center" vertical="top" wrapText="1"/>
    </xf>
    <xf numFmtId="4" fontId="17" fillId="0" borderId="1" xfId="0" applyNumberFormat="1" applyFont="1" applyBorder="1" applyAlignment="1">
      <alignment horizontal="center" vertical="top" wrapText="1"/>
    </xf>
    <xf numFmtId="0" fontId="11" fillId="0" borderId="1" xfId="0" applyFont="1" applyBorder="1" applyAlignment="1">
      <alignment vertical="top"/>
    </xf>
    <xf numFmtId="2" fontId="11" fillId="0" borderId="1" xfId="0" applyNumberFormat="1" applyFont="1" applyBorder="1" applyAlignment="1">
      <alignment horizontal="left" vertical="top" wrapText="1"/>
    </xf>
    <xf numFmtId="0" fontId="16" fillId="0" borderId="1" xfId="0" applyFont="1" applyBorder="1" applyAlignment="1">
      <alignment horizontal="center" vertical="top" wrapText="1"/>
    </xf>
    <xf numFmtId="0" fontId="14" fillId="0" borderId="1" xfId="0" applyFont="1" applyBorder="1" applyAlignment="1">
      <alignment vertical="top"/>
    </xf>
    <xf numFmtId="0" fontId="13" fillId="0" borderId="5" xfId="0" applyFont="1" applyBorder="1" applyAlignment="1">
      <alignment vertical="top" wrapText="1"/>
    </xf>
    <xf numFmtId="0" fontId="13" fillId="0" borderId="3" xfId="0" applyFont="1" applyBorder="1" applyAlignment="1">
      <alignment vertical="top" wrapText="1"/>
    </xf>
    <xf numFmtId="0" fontId="14" fillId="0" borderId="1" xfId="0" applyFont="1" applyBorder="1" applyAlignment="1">
      <alignment horizontal="center" vertical="top"/>
    </xf>
    <xf numFmtId="0" fontId="13" fillId="0" borderId="1" xfId="0" applyFont="1" applyBorder="1" applyAlignment="1">
      <alignment vertical="top" wrapText="1"/>
    </xf>
    <xf numFmtId="0" fontId="11" fillId="0" borderId="3" xfId="0" applyFont="1" applyBorder="1" applyAlignment="1">
      <alignment vertical="top" wrapText="1"/>
    </xf>
    <xf numFmtId="0" fontId="14" fillId="0" borderId="5" xfId="0" applyFont="1" applyBorder="1" applyAlignment="1">
      <alignment vertical="top"/>
    </xf>
    <xf numFmtId="9" fontId="11" fillId="0" borderId="1" xfId="0" applyNumberFormat="1" applyFont="1" applyBorder="1" applyAlignment="1">
      <alignment horizontal="center" vertical="top" wrapText="1"/>
    </xf>
    <xf numFmtId="2" fontId="13" fillId="0" borderId="1" xfId="0" applyNumberFormat="1" applyFont="1" applyBorder="1" applyAlignment="1">
      <alignment horizontal="left" vertical="top" wrapText="1"/>
    </xf>
    <xf numFmtId="2" fontId="11" fillId="0" borderId="1" xfId="0" applyNumberFormat="1" applyFont="1" applyBorder="1" applyAlignment="1">
      <alignment horizontal="center" vertical="top"/>
    </xf>
    <xf numFmtId="2" fontId="13" fillId="0" borderId="1" xfId="0" applyNumberFormat="1" applyFont="1" applyBorder="1" applyAlignment="1">
      <alignment horizontal="center" vertical="top" wrapText="1"/>
    </xf>
    <xf numFmtId="0" fontId="11" fillId="0" borderId="9" xfId="0" applyFont="1" applyBorder="1" applyAlignment="1">
      <alignment vertical="top" wrapText="1"/>
    </xf>
    <xf numFmtId="0" fontId="11" fillId="0" borderId="22" xfId="0" applyFont="1" applyBorder="1" applyAlignment="1">
      <alignment vertical="top"/>
    </xf>
    <xf numFmtId="0" fontId="17" fillId="0" borderId="1" xfId="0" applyFont="1" applyBorder="1" applyAlignment="1">
      <alignment horizontal="center" vertical="top" wrapText="1"/>
    </xf>
    <xf numFmtId="9" fontId="13" fillId="0" borderId="1" xfId="0" applyNumberFormat="1" applyFont="1" applyBorder="1" applyAlignment="1">
      <alignment horizontal="center" vertical="top" wrapText="1"/>
    </xf>
    <xf numFmtId="0" fontId="1" fillId="0" borderId="0" xfId="0" applyFont="1" applyAlignment="1">
      <alignment vertical="top"/>
    </xf>
    <xf numFmtId="0" fontId="13" fillId="0" borderId="1" xfId="0" applyFont="1" applyBorder="1" applyAlignment="1">
      <alignment horizontal="left" wrapText="1"/>
    </xf>
    <xf numFmtId="4" fontId="13" fillId="0" borderId="1" xfId="0" applyNumberFormat="1" applyFont="1" applyBorder="1" applyAlignment="1">
      <alignment horizontal="left" vertical="top" wrapText="1"/>
    </xf>
    <xf numFmtId="0" fontId="15" fillId="0" borderId="0" xfId="0" applyFont="1"/>
    <xf numFmtId="4" fontId="11" fillId="0" borderId="1" xfId="0" applyNumberFormat="1" applyFont="1" applyBorder="1" applyAlignment="1">
      <alignment horizontal="left" vertical="top" wrapText="1"/>
    </xf>
    <xf numFmtId="10" fontId="11" fillId="0" borderId="1" xfId="0" applyNumberFormat="1" applyFont="1" applyBorder="1" applyAlignment="1">
      <alignment horizontal="center" vertical="top" wrapText="1"/>
    </xf>
    <xf numFmtId="0" fontId="0" fillId="2" borderId="0" xfId="0" applyFill="1"/>
    <xf numFmtId="0" fontId="11" fillId="0" borderId="3" xfId="0" applyFont="1" applyBorder="1" applyAlignment="1">
      <alignment horizontal="center" vertical="center" wrapText="1"/>
    </xf>
    <xf numFmtId="0" fontId="5" fillId="0" borderId="3" xfId="0" applyFont="1" applyBorder="1" applyAlignment="1">
      <alignment horizontal="center" vertical="center" wrapText="1"/>
    </xf>
    <xf numFmtId="4" fontId="17" fillId="0" borderId="3" xfId="0" applyNumberFormat="1" applyFont="1" applyBorder="1" applyAlignment="1">
      <alignment horizontal="center" vertical="center" wrapText="1"/>
    </xf>
    <xf numFmtId="4" fontId="11" fillId="3" borderId="1" xfId="0" applyNumberFormat="1" applyFont="1" applyFill="1" applyBorder="1" applyAlignment="1">
      <alignment horizontal="center" vertical="top" wrapText="1"/>
    </xf>
    <xf numFmtId="0" fontId="13" fillId="3" borderId="1" xfId="0" applyFont="1" applyFill="1" applyBorder="1" applyAlignment="1">
      <alignment horizontal="center" vertical="top" wrapText="1"/>
    </xf>
    <xf numFmtId="4" fontId="13" fillId="3" borderId="1" xfId="0" applyNumberFormat="1" applyFont="1" applyFill="1" applyBorder="1" applyAlignment="1">
      <alignment horizontal="center" vertical="top" wrapText="1"/>
    </xf>
    <xf numFmtId="164" fontId="3" fillId="0" borderId="1" xfId="0" applyNumberFormat="1" applyFont="1" applyBorder="1" applyAlignment="1">
      <alignment horizontal="center" vertical="top" wrapText="1"/>
    </xf>
    <xf numFmtId="168" fontId="3" fillId="0" borderId="1" xfId="0" applyNumberFormat="1" applyFont="1" applyBorder="1" applyAlignment="1">
      <alignment horizontal="center" vertical="top" wrapText="1"/>
    </xf>
    <xf numFmtId="0" fontId="7" fillId="0" borderId="1" xfId="0" applyFont="1" applyBorder="1" applyAlignment="1">
      <alignment horizontal="center" vertical="top" wrapText="1"/>
    </xf>
    <xf numFmtId="164" fontId="1" fillId="0" borderId="1" xfId="0" applyNumberFormat="1" applyFont="1" applyBorder="1" applyAlignment="1">
      <alignment horizontal="center" vertical="top" wrapText="1"/>
    </xf>
    <xf numFmtId="168" fontId="1" fillId="0" borderId="1" xfId="0" applyNumberFormat="1" applyFont="1" applyBorder="1" applyAlignment="1">
      <alignment horizontal="center" vertical="top" wrapText="1"/>
    </xf>
    <xf numFmtId="0" fontId="1" fillId="0" borderId="1" xfId="0" applyFont="1" applyBorder="1" applyAlignment="1">
      <alignment horizontal="left" vertical="top" wrapText="1"/>
    </xf>
    <xf numFmtId="164" fontId="11" fillId="0" borderId="1" xfId="0" applyNumberFormat="1" applyFont="1" applyBorder="1" applyAlignment="1">
      <alignment horizontal="center" vertical="top" wrapText="1"/>
    </xf>
    <xf numFmtId="164" fontId="10" fillId="0" borderId="1" xfId="0" applyNumberFormat="1" applyFont="1" applyBorder="1" applyAlignment="1">
      <alignment horizontal="center" vertical="top" wrapText="1"/>
    </xf>
    <xf numFmtId="168" fontId="10" fillId="0" borderId="1" xfId="0" applyNumberFormat="1" applyFont="1" applyBorder="1" applyAlignment="1">
      <alignment horizontal="center" vertical="top" wrapText="1"/>
    </xf>
    <xf numFmtId="4" fontId="6" fillId="0" borderId="1" xfId="0" applyNumberFormat="1" applyFont="1" applyBorder="1" applyAlignment="1">
      <alignment horizontal="left" vertical="top" wrapText="1"/>
    </xf>
    <xf numFmtId="2" fontId="1" fillId="0" borderId="1" xfId="0" applyNumberFormat="1" applyFont="1" applyBorder="1" applyAlignment="1">
      <alignment horizontal="center" vertical="top" wrapText="1"/>
    </xf>
    <xf numFmtId="4" fontId="6" fillId="0" borderId="1" xfId="0" applyNumberFormat="1" applyFont="1" applyBorder="1" applyAlignment="1">
      <alignment horizontal="center" vertical="top" wrapText="1"/>
    </xf>
    <xf numFmtId="4" fontId="11" fillId="0" borderId="1" xfId="0" applyNumberFormat="1" applyFont="1" applyBorder="1" applyAlignment="1">
      <alignment horizontal="center" vertical="top" wrapText="1"/>
    </xf>
    <xf numFmtId="0" fontId="8" fillId="0" borderId="1" xfId="0" applyFont="1" applyBorder="1" applyAlignment="1">
      <alignment horizontal="center" vertical="top" wrapText="1"/>
    </xf>
    <xf numFmtId="4" fontId="8" fillId="0" borderId="1" xfId="0" applyNumberFormat="1" applyFont="1" applyBorder="1" applyAlignment="1">
      <alignment horizontal="center" vertical="top" wrapText="1"/>
    </xf>
    <xf numFmtId="165" fontId="8" fillId="0" borderId="1" xfId="0" applyNumberFormat="1" applyFont="1" applyBorder="1" applyAlignment="1">
      <alignment horizontal="center" vertical="top" wrapText="1"/>
    </xf>
    <xf numFmtId="0" fontId="8" fillId="0" borderId="1" xfId="0" applyFont="1" applyBorder="1" applyAlignment="1">
      <alignment horizontal="left" vertical="top" wrapText="1"/>
    </xf>
    <xf numFmtId="4" fontId="1" fillId="0" borderId="1" xfId="0" applyNumberFormat="1" applyFont="1" applyBorder="1" applyAlignment="1">
      <alignment horizontal="center" vertical="top" wrapText="1"/>
    </xf>
    <xf numFmtId="166" fontId="1" fillId="0" borderId="1" xfId="0" applyNumberFormat="1" applyFont="1" applyBorder="1" applyAlignment="1">
      <alignment horizontal="center" vertical="top" wrapText="1"/>
    </xf>
    <xf numFmtId="165" fontId="1" fillId="0" borderId="1" xfId="0" applyNumberFormat="1" applyFont="1" applyBorder="1" applyAlignment="1">
      <alignment horizontal="center" vertical="top" wrapText="1"/>
    </xf>
    <xf numFmtId="0" fontId="4" fillId="0" borderId="1" xfId="0" applyFont="1" applyBorder="1" applyAlignment="1">
      <alignment horizontal="center" vertical="top" wrapText="1"/>
    </xf>
    <xf numFmtId="0" fontId="6" fillId="0" borderId="1" xfId="0" applyFont="1" applyBorder="1" applyAlignment="1">
      <alignment horizontal="center" vertical="top" wrapText="1"/>
    </xf>
    <xf numFmtId="167" fontId="3" fillId="0" borderId="1" xfId="0" applyNumberFormat="1" applyFont="1" applyBorder="1" applyAlignment="1">
      <alignment horizontal="center" vertical="top" wrapText="1"/>
    </xf>
    <xf numFmtId="167" fontId="1" fillId="0" borderId="1" xfId="0" applyNumberFormat="1" applyFont="1" applyBorder="1" applyAlignment="1">
      <alignment horizontal="center" vertical="top" wrapText="1"/>
    </xf>
    <xf numFmtId="167" fontId="9" fillId="0" borderId="1" xfId="0" applyNumberFormat="1" applyFont="1" applyBorder="1" applyAlignment="1">
      <alignment horizontal="center" vertical="top" wrapText="1"/>
    </xf>
    <xf numFmtId="167" fontId="10" fillId="0" borderId="1" xfId="0" applyNumberFormat="1" applyFont="1" applyBorder="1" applyAlignment="1">
      <alignment horizontal="center" vertical="top" wrapText="1"/>
    </xf>
    <xf numFmtId="168" fontId="8" fillId="0" borderId="1" xfId="0" applyNumberFormat="1" applyFont="1" applyBorder="1" applyAlignment="1">
      <alignment horizontal="center" vertical="top" wrapText="1"/>
    </xf>
    <xf numFmtId="168" fontId="5" fillId="0" borderId="1" xfId="0" applyNumberFormat="1" applyFont="1" applyBorder="1" applyAlignment="1">
      <alignment horizontal="center" vertical="top" wrapText="1"/>
    </xf>
    <xf numFmtId="168" fontId="6" fillId="0" borderId="1" xfId="0" applyNumberFormat="1" applyFont="1" applyBorder="1" applyAlignment="1">
      <alignment horizontal="center" vertical="top" wrapText="1"/>
    </xf>
    <xf numFmtId="168" fontId="4" fillId="0" borderId="1" xfId="0" applyNumberFormat="1" applyFont="1" applyBorder="1" applyAlignment="1">
      <alignment horizontal="center" vertical="top" wrapText="1"/>
    </xf>
    <xf numFmtId="166" fontId="8" fillId="0" borderId="1" xfId="0" applyNumberFormat="1" applyFont="1" applyBorder="1" applyAlignment="1">
      <alignment horizontal="center" vertical="top" wrapText="1"/>
    </xf>
    <xf numFmtId="4" fontId="4" fillId="0" borderId="1" xfId="0" applyNumberFormat="1" applyFont="1" applyBorder="1" applyAlignment="1">
      <alignment horizontal="center" vertical="top" wrapText="1"/>
    </xf>
    <xf numFmtId="167" fontId="8" fillId="0" borderId="1" xfId="0" applyNumberFormat="1" applyFont="1" applyBorder="1" applyAlignment="1">
      <alignment horizontal="center" vertical="top" wrapText="1"/>
    </xf>
    <xf numFmtId="167" fontId="0" fillId="0" borderId="1" xfId="0" applyNumberFormat="1" applyBorder="1" applyAlignment="1">
      <alignment horizontal="center" vertical="top" wrapText="1"/>
    </xf>
    <xf numFmtId="4" fontId="10" fillId="0" borderId="1" xfId="0" applyNumberFormat="1" applyFont="1" applyBorder="1" applyAlignment="1">
      <alignment horizontal="center" vertical="top" wrapText="1"/>
    </xf>
    <xf numFmtId="3" fontId="11" fillId="0" borderId="1" xfId="0" applyNumberFormat="1" applyFont="1" applyBorder="1" applyAlignment="1">
      <alignment horizontal="left" vertical="top" wrapText="1"/>
    </xf>
    <xf numFmtId="4" fontId="17" fillId="0" borderId="1" xfId="0" applyNumberFormat="1" applyFont="1" applyBorder="1" applyAlignment="1">
      <alignment horizontal="left" vertical="top" wrapText="1"/>
    </xf>
    <xf numFmtId="2" fontId="11" fillId="0" borderId="1" xfId="0" applyNumberFormat="1" applyFont="1" applyBorder="1" applyAlignment="1">
      <alignment horizontal="center" vertical="center"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11" fillId="0" borderId="3" xfId="0" applyFont="1" applyBorder="1" applyAlignment="1">
      <alignment horizontal="center" vertical="top" wrapText="1"/>
    </xf>
    <xf numFmtId="0" fontId="13" fillId="0" borderId="1" xfId="0" applyFont="1" applyBorder="1" applyAlignment="1">
      <alignment horizontal="left" vertical="top" wrapText="1"/>
    </xf>
    <xf numFmtId="0" fontId="11" fillId="0" borderId="1" xfId="0" applyFont="1" applyBorder="1" applyAlignment="1">
      <alignment horizontal="left" vertical="top" wrapText="1"/>
    </xf>
    <xf numFmtId="0" fontId="11" fillId="0" borderId="1" xfId="0" applyFont="1" applyBorder="1" applyAlignment="1">
      <alignment horizontal="center" vertical="top" wrapText="1"/>
    </xf>
    <xf numFmtId="0" fontId="11" fillId="3" borderId="1" xfId="0" applyFont="1" applyFill="1" applyBorder="1" applyAlignment="1">
      <alignment horizontal="center" vertical="top" wrapText="1"/>
    </xf>
    <xf numFmtId="0" fontId="18" fillId="0" borderId="1" xfId="0" applyFont="1" applyBorder="1" applyAlignment="1">
      <alignment horizontal="center" vertical="top" wrapText="1"/>
    </xf>
    <xf numFmtId="0" fontId="11" fillId="0" borderId="1" xfId="0" applyFont="1" applyBorder="1" applyAlignment="1">
      <alignment vertical="top" wrapText="1"/>
    </xf>
    <xf numFmtId="0" fontId="11" fillId="0" borderId="4" xfId="0" applyFont="1" applyBorder="1" applyAlignment="1">
      <alignment horizontal="center" vertical="top"/>
    </xf>
    <xf numFmtId="0" fontId="11" fillId="0" borderId="1" xfId="0" applyFont="1" applyBorder="1" applyAlignment="1">
      <alignment horizontal="center" vertical="top"/>
    </xf>
    <xf numFmtId="0" fontId="11" fillId="0" borderId="22" xfId="0" applyFont="1" applyBorder="1" applyAlignment="1">
      <alignment vertical="top" wrapText="1"/>
    </xf>
    <xf numFmtId="0" fontId="13" fillId="0" borderId="1" xfId="0" applyFont="1" applyBorder="1" applyAlignment="1">
      <alignment horizontal="center" vertical="top"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3" fillId="0" borderId="1" xfId="0" applyFont="1" applyBorder="1" applyAlignment="1">
      <alignment horizontal="center" vertical="top" wrapText="1"/>
    </xf>
    <xf numFmtId="0" fontId="0" fillId="0" borderId="1" xfId="0" applyBorder="1" applyAlignment="1">
      <alignment horizontal="center"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11" fillId="0" borderId="13" xfId="0" applyFont="1" applyBorder="1" applyAlignment="1">
      <alignment vertical="top" wrapText="1"/>
    </xf>
    <xf numFmtId="0" fontId="2" fillId="0" borderId="1" xfId="0" applyFont="1" applyBorder="1" applyAlignment="1">
      <alignment horizontal="center" vertical="top" wrapText="1"/>
    </xf>
    <xf numFmtId="0" fontId="11" fillId="0" borderId="17" xfId="0" applyFont="1" applyBorder="1" applyAlignment="1">
      <alignment horizontal="center" vertical="top" wrapText="1"/>
    </xf>
    <xf numFmtId="0" fontId="11" fillId="0" borderId="0" xfId="0" applyFont="1" applyAlignment="1">
      <alignment horizontal="center" vertical="top" wrapText="1"/>
    </xf>
    <xf numFmtId="0" fontId="11" fillId="0" borderId="12" xfId="0" applyFont="1" applyBorder="1" applyAlignment="1">
      <alignment horizontal="center" vertical="top" wrapText="1"/>
    </xf>
    <xf numFmtId="0" fontId="2" fillId="0" borderId="0" xfId="0" applyFont="1" applyAlignment="1">
      <alignment vertical="top" wrapText="1"/>
    </xf>
    <xf numFmtId="0" fontId="13" fillId="0" borderId="0" xfId="0" applyFont="1" applyAlignment="1">
      <alignment horizontal="left" wrapText="1"/>
    </xf>
    <xf numFmtId="0" fontId="14" fillId="0" borderId="0" xfId="0" applyFont="1"/>
    <xf numFmtId="1" fontId="11" fillId="3" borderId="1" xfId="0" applyNumberFormat="1" applyFont="1" applyFill="1" applyBorder="1" applyAlignment="1">
      <alignment horizontal="center" vertical="top" wrapText="1"/>
    </xf>
    <xf numFmtId="0" fontId="11" fillId="0" borderId="1" xfId="0" applyFont="1" applyBorder="1" applyAlignment="1">
      <alignment horizontal="center" wrapText="1"/>
    </xf>
    <xf numFmtId="0" fontId="11" fillId="0" borderId="8" xfId="0" applyFont="1" applyBorder="1" applyAlignment="1">
      <alignment horizontal="center" vertical="top"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1" fillId="0" borderId="2" xfId="0" applyFont="1" applyBorder="1" applyAlignment="1">
      <alignment vertical="top" wrapText="1"/>
    </xf>
    <xf numFmtId="0" fontId="11" fillId="0" borderId="2" xfId="0" applyFont="1" applyBorder="1" applyAlignment="1">
      <alignment horizontal="center" vertical="center" wrapText="1"/>
    </xf>
    <xf numFmtId="0" fontId="13" fillId="0" borderId="2" xfId="0" applyFont="1" applyBorder="1" applyAlignment="1">
      <alignment vertical="top" wrapText="1"/>
    </xf>
    <xf numFmtId="0" fontId="18" fillId="0" borderId="2" xfId="0" applyFont="1" applyBorder="1" applyAlignment="1">
      <alignment vertical="top" wrapText="1"/>
    </xf>
    <xf numFmtId="0" fontId="1" fillId="0" borderId="22" xfId="0" applyFont="1" applyBorder="1" applyAlignment="1">
      <alignment vertical="top"/>
    </xf>
    <xf numFmtId="0" fontId="1" fillId="0" borderId="6" xfId="0" applyFont="1" applyBorder="1" applyAlignment="1">
      <alignment vertical="top"/>
    </xf>
    <xf numFmtId="2" fontId="13" fillId="3" borderId="1" xfId="0" applyNumberFormat="1" applyFont="1" applyFill="1" applyBorder="1" applyAlignment="1">
      <alignment horizontal="center" vertical="top" wrapText="1"/>
    </xf>
    <xf numFmtId="2" fontId="11" fillId="3" borderId="1" xfId="0" applyNumberFormat="1" applyFont="1" applyFill="1" applyBorder="1" applyAlignment="1">
      <alignment horizontal="center" vertical="top" wrapText="1"/>
    </xf>
    <xf numFmtId="0" fontId="1" fillId="0" borderId="1" xfId="0" applyFont="1" applyBorder="1" applyAlignment="1">
      <alignment vertical="top" wrapText="1"/>
    </xf>
    <xf numFmtId="9" fontId="1" fillId="0" borderId="1" xfId="0" applyNumberFormat="1" applyFont="1" applyBorder="1" applyAlignment="1">
      <alignment horizontal="center" vertical="top" wrapText="1"/>
    </xf>
    <xf numFmtId="4" fontId="9" fillId="0" borderId="1" xfId="0" applyNumberFormat="1" applyFont="1" applyBorder="1" applyAlignment="1">
      <alignment horizontal="center" vertical="top" wrapText="1"/>
    </xf>
    <xf numFmtId="1" fontId="1" fillId="0" borderId="1" xfId="0" applyNumberFormat="1" applyFont="1" applyBorder="1" applyAlignment="1">
      <alignment horizontal="center" vertical="top" wrapText="1"/>
    </xf>
    <xf numFmtId="0" fontId="13" fillId="3" borderId="1" xfId="0" applyFont="1" applyFill="1" applyBorder="1" applyAlignment="1">
      <alignment horizontal="left" vertical="top" wrapText="1"/>
    </xf>
    <xf numFmtId="9" fontId="11" fillId="3" borderId="1" xfId="0" applyNumberFormat="1" applyFont="1" applyFill="1" applyBorder="1" applyAlignment="1">
      <alignment horizontal="center" vertical="top" wrapText="1"/>
    </xf>
    <xf numFmtId="0" fontId="11" fillId="3" borderId="1" xfId="0" applyFont="1" applyFill="1" applyBorder="1" applyAlignment="1">
      <alignment vertical="top" wrapText="1"/>
    </xf>
    <xf numFmtId="0" fontId="11" fillId="3" borderId="1" xfId="0" applyFont="1" applyFill="1" applyBorder="1" applyAlignment="1">
      <alignment vertical="top"/>
    </xf>
    <xf numFmtId="166" fontId="13" fillId="0" borderId="1" xfId="0" applyNumberFormat="1" applyFont="1" applyBorder="1" applyAlignment="1">
      <alignment horizontal="center" vertical="top" wrapText="1"/>
    </xf>
    <xf numFmtId="0" fontId="13" fillId="3" borderId="1" xfId="0" applyFont="1" applyFill="1" applyBorder="1" applyAlignment="1">
      <alignment vertical="top" wrapText="1"/>
    </xf>
    <xf numFmtId="3" fontId="13" fillId="3" borderId="1" xfId="0" applyNumberFormat="1" applyFont="1" applyFill="1" applyBorder="1" applyAlignment="1">
      <alignment horizontal="center" vertical="top" wrapText="1"/>
    </xf>
    <xf numFmtId="0" fontId="8" fillId="0" borderId="1" xfId="0" applyFont="1" applyBorder="1" applyAlignment="1">
      <alignment vertical="top" wrapText="1"/>
    </xf>
    <xf numFmtId="0" fontId="13" fillId="0" borderId="1" xfId="0" applyFont="1" applyBorder="1" applyAlignment="1">
      <alignment vertical="top"/>
    </xf>
    <xf numFmtId="2" fontId="13" fillId="0" borderId="1" xfId="0" applyNumberFormat="1" applyFont="1" applyBorder="1" applyAlignment="1">
      <alignment horizontal="center" vertical="top"/>
    </xf>
    <xf numFmtId="165" fontId="11" fillId="3" borderId="1" xfId="0" applyNumberFormat="1" applyFont="1" applyFill="1" applyBorder="1" applyAlignment="1">
      <alignment horizontal="center" vertical="top" wrapText="1"/>
    </xf>
    <xf numFmtId="165" fontId="1" fillId="3" borderId="1" xfId="0" applyNumberFormat="1" applyFont="1" applyFill="1" applyBorder="1" applyAlignment="1">
      <alignment horizontal="center" vertical="top"/>
    </xf>
    <xf numFmtId="3" fontId="11" fillId="0" borderId="1" xfId="0" applyNumberFormat="1" applyFont="1" applyBorder="1" applyAlignment="1">
      <alignment horizontal="center" vertical="center" wrapText="1"/>
    </xf>
    <xf numFmtId="0" fontId="0" fillId="5" borderId="0" xfId="0" applyFill="1"/>
    <xf numFmtId="0" fontId="11" fillId="0" borderId="1" xfId="1" applyFont="1" applyBorder="1" applyAlignment="1">
      <alignment horizontal="center" vertical="top" wrapText="1"/>
    </xf>
    <xf numFmtId="3" fontId="11" fillId="0" borderId="1" xfId="1" applyNumberFormat="1" applyFont="1" applyBorder="1" applyAlignment="1">
      <alignment horizontal="center" vertical="top" wrapText="1"/>
    </xf>
    <xf numFmtId="0" fontId="11" fillId="0" borderId="1" xfId="1" applyFont="1" applyBorder="1" applyAlignment="1">
      <alignment vertical="top" wrapText="1"/>
    </xf>
    <xf numFmtId="4" fontId="11" fillId="0" borderId="1" xfId="1" applyNumberFormat="1" applyFont="1" applyBorder="1" applyAlignment="1">
      <alignment horizontal="center" vertical="top" wrapText="1"/>
    </xf>
    <xf numFmtId="0" fontId="0" fillId="6" borderId="0" xfId="0" applyFill="1"/>
    <xf numFmtId="0" fontId="18" fillId="0" borderId="1" xfId="0" applyFont="1" applyBorder="1" applyAlignment="1">
      <alignment horizontal="center" vertical="top"/>
    </xf>
    <xf numFmtId="1" fontId="11" fillId="0" borderId="1" xfId="0" applyNumberFormat="1" applyFont="1" applyBorder="1" applyAlignment="1">
      <alignment horizontal="center" vertical="top" wrapText="1"/>
    </xf>
    <xf numFmtId="1" fontId="5" fillId="0" borderId="1" xfId="0" applyNumberFormat="1" applyFont="1" applyBorder="1" applyAlignment="1">
      <alignment horizontal="center" vertical="top" wrapText="1"/>
    </xf>
    <xf numFmtId="0" fontId="23" fillId="0" borderId="1" xfId="0" applyFont="1" applyBorder="1"/>
    <xf numFmtId="1" fontId="13" fillId="0" borderId="1" xfId="0" applyNumberFormat="1" applyFont="1" applyBorder="1" applyAlignment="1">
      <alignment horizontal="center" vertical="top" wrapText="1"/>
    </xf>
    <xf numFmtId="0" fontId="14" fillId="0" borderId="1" xfId="0" applyFont="1" applyBorder="1"/>
    <xf numFmtId="0" fontId="11" fillId="0" borderId="2" xfId="0" applyFont="1" applyBorder="1" applyAlignment="1">
      <alignment horizontal="center" vertical="top" wrapText="1"/>
    </xf>
    <xf numFmtId="0" fontId="11" fillId="0" borderId="13" xfId="0" applyFont="1" applyBorder="1" applyAlignment="1">
      <alignment horizontal="center" vertical="top" wrapText="1"/>
    </xf>
    <xf numFmtId="0" fontId="11" fillId="0" borderId="22" xfId="0" applyFont="1" applyBorder="1" applyAlignment="1">
      <alignment horizontal="center" vertical="top" wrapText="1"/>
    </xf>
    <xf numFmtId="0" fontId="13" fillId="0" borderId="1" xfId="0" applyFont="1" applyBorder="1" applyAlignment="1">
      <alignment horizontal="center" vertical="center"/>
    </xf>
    <xf numFmtId="1" fontId="13" fillId="0" borderId="1" xfId="0" applyNumberFormat="1" applyFont="1" applyBorder="1" applyAlignment="1">
      <alignment horizontal="center" vertical="center" wrapText="1"/>
    </xf>
    <xf numFmtId="0" fontId="11" fillId="0" borderId="9" xfId="0" applyFont="1" applyBorder="1" applyAlignment="1">
      <alignment horizontal="left" vertical="top" wrapText="1"/>
    </xf>
    <xf numFmtId="0" fontId="13" fillId="0" borderId="9" xfId="0" applyFont="1" applyBorder="1" applyAlignment="1">
      <alignment horizontal="left" vertical="top" wrapText="1"/>
    </xf>
    <xf numFmtId="0" fontId="11" fillId="0" borderId="1" xfId="0" applyFont="1" applyBorder="1" applyAlignment="1">
      <alignment horizontal="center" vertical="top" wrapText="1"/>
    </xf>
    <xf numFmtId="0" fontId="11" fillId="0" borderId="1" xfId="0" applyFont="1" applyBorder="1" applyAlignment="1">
      <alignment vertical="top" wrapText="1"/>
    </xf>
    <xf numFmtId="0" fontId="11" fillId="0" borderId="2" xfId="0" applyFont="1" applyBorder="1" applyAlignment="1">
      <alignment horizontal="center" vertical="top" wrapText="1"/>
    </xf>
    <xf numFmtId="0" fontId="11" fillId="0" borderId="8"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3" xfId="0" applyFont="1" applyBorder="1" applyAlignment="1">
      <alignment horizontal="center" vertical="top" wrapText="1"/>
    </xf>
    <xf numFmtId="0" fontId="11" fillId="0" borderId="5" xfId="0" applyFont="1" applyBorder="1" applyAlignment="1">
      <alignment horizontal="center" vertical="top" wrapText="1"/>
    </xf>
    <xf numFmtId="0" fontId="11" fillId="0" borderId="4" xfId="0" applyFont="1" applyBorder="1" applyAlignment="1">
      <alignment horizontal="center" vertical="top" wrapText="1"/>
    </xf>
    <xf numFmtId="0" fontId="11" fillId="0" borderId="24" xfId="0" applyFont="1" applyBorder="1" applyAlignment="1">
      <alignment horizontal="left" vertical="top" wrapText="1"/>
    </xf>
    <xf numFmtId="0" fontId="11" fillId="0" borderId="22" xfId="0" applyFont="1" applyBorder="1" applyAlignment="1">
      <alignment horizontal="left" vertical="top" wrapText="1"/>
    </xf>
    <xf numFmtId="0" fontId="11" fillId="0" borderId="11" xfId="0" applyFont="1" applyBorder="1" applyAlignment="1">
      <alignment horizontal="left" vertical="top" wrapText="1"/>
    </xf>
    <xf numFmtId="0" fontId="13" fillId="0" borderId="13" xfId="0" applyFont="1" applyBorder="1" applyAlignment="1">
      <alignment horizontal="left" vertical="top" wrapText="1"/>
    </xf>
    <xf numFmtId="0" fontId="13" fillId="0" borderId="17" xfId="0" applyFont="1" applyBorder="1" applyAlignment="1">
      <alignment horizontal="left" vertical="top" wrapText="1"/>
    </xf>
    <xf numFmtId="0" fontId="13" fillId="0" borderId="8" xfId="0" applyFont="1" applyBorder="1" applyAlignment="1">
      <alignment horizontal="left" vertical="top" wrapText="1"/>
    </xf>
    <xf numFmtId="0" fontId="11" fillId="3" borderId="2" xfId="0" applyFont="1" applyFill="1" applyBorder="1" applyAlignment="1">
      <alignment horizontal="center" vertical="top" wrapText="1"/>
    </xf>
    <xf numFmtId="0" fontId="14" fillId="0" borderId="5" xfId="0" applyFont="1" applyBorder="1" applyAlignment="1">
      <alignment vertical="top" wrapText="1"/>
    </xf>
    <xf numFmtId="0" fontId="14" fillId="0" borderId="4" xfId="0" applyFont="1" applyBorder="1" applyAlignment="1">
      <alignment vertical="top" wrapText="1"/>
    </xf>
    <xf numFmtId="0" fontId="11" fillId="0" borderId="13" xfId="0" applyFont="1" applyBorder="1" applyAlignment="1">
      <alignment horizontal="left" vertical="top" wrapText="1"/>
    </xf>
    <xf numFmtId="0" fontId="13" fillId="0" borderId="22" xfId="0" applyFont="1" applyBorder="1" applyAlignment="1">
      <alignment horizontal="left" vertical="top" wrapText="1"/>
    </xf>
    <xf numFmtId="0" fontId="14" fillId="0" borderId="22" xfId="0" applyFont="1" applyBorder="1" applyAlignment="1">
      <alignment horizontal="left" vertical="top" wrapText="1"/>
    </xf>
    <xf numFmtId="0" fontId="14" fillId="0" borderId="23" xfId="0" applyFont="1" applyBorder="1" applyAlignment="1">
      <alignment horizontal="left" vertical="top" wrapText="1"/>
    </xf>
    <xf numFmtId="0" fontId="14" fillId="0" borderId="1" xfId="0" applyFont="1" applyBorder="1" applyAlignment="1">
      <alignment horizontal="center" vertical="top" wrapText="1"/>
    </xf>
    <xf numFmtId="0" fontId="11" fillId="0" borderId="8" xfId="0" applyFont="1" applyBorder="1" applyAlignment="1">
      <alignment horizontal="center" vertical="top" wrapText="1"/>
    </xf>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11" fillId="0" borderId="8" xfId="0" applyFont="1" applyBorder="1" applyAlignment="1">
      <alignment horizontal="center" vertical="center" wrapText="1"/>
    </xf>
    <xf numFmtId="0" fontId="11" fillId="0" borderId="7" xfId="0" applyFont="1" applyBorder="1" applyAlignment="1">
      <alignment horizontal="center" vertical="center" wrapText="1"/>
    </xf>
    <xf numFmtId="0" fontId="13" fillId="0" borderId="10" xfId="0" applyFont="1" applyBorder="1" applyAlignment="1">
      <alignment horizontal="left" vertical="top" wrapText="1"/>
    </xf>
    <xf numFmtId="0" fontId="13" fillId="0" borderId="2" xfId="0" applyFont="1" applyBorder="1" applyAlignment="1">
      <alignment horizontal="left" vertical="top" wrapText="1"/>
    </xf>
    <xf numFmtId="0" fontId="18" fillId="0" borderId="1" xfId="0" applyFont="1" applyBorder="1" applyAlignment="1">
      <alignment horizontal="center" vertical="top" wrapText="1"/>
    </xf>
    <xf numFmtId="0" fontId="11" fillId="3" borderId="3" xfId="0" applyFont="1" applyFill="1" applyBorder="1" applyAlignment="1">
      <alignment horizontal="center" vertical="top" wrapText="1"/>
    </xf>
    <xf numFmtId="0" fontId="11" fillId="3" borderId="5" xfId="0" applyFont="1" applyFill="1" applyBorder="1" applyAlignment="1">
      <alignment horizontal="center" vertical="top" wrapText="1"/>
    </xf>
    <xf numFmtId="0" fontId="11" fillId="3" borderId="4" xfId="0" applyFont="1" applyFill="1" applyBorder="1" applyAlignment="1">
      <alignment horizontal="center" vertical="top" wrapText="1"/>
    </xf>
    <xf numFmtId="0" fontId="11" fillId="3" borderId="13" xfId="0" applyFont="1" applyFill="1" applyBorder="1" applyAlignment="1">
      <alignment horizontal="left" vertical="top" wrapText="1"/>
    </xf>
    <xf numFmtId="0" fontId="11" fillId="3" borderId="22" xfId="0" applyFont="1" applyFill="1" applyBorder="1" applyAlignment="1">
      <alignment horizontal="left" vertical="top" wrapText="1"/>
    </xf>
    <xf numFmtId="0" fontId="11" fillId="3" borderId="11" xfId="0" applyFont="1" applyFill="1" applyBorder="1" applyAlignment="1">
      <alignment horizontal="left" vertical="top" wrapText="1"/>
    </xf>
    <xf numFmtId="0" fontId="11" fillId="3" borderId="1" xfId="0" applyFont="1" applyFill="1" applyBorder="1" applyAlignment="1">
      <alignment horizontal="center" vertical="top" wrapText="1"/>
    </xf>
    <xf numFmtId="0" fontId="13" fillId="0" borderId="11" xfId="0" applyFont="1" applyBorder="1" applyAlignment="1">
      <alignment horizontal="left" vertical="top" wrapText="1"/>
    </xf>
    <xf numFmtId="0" fontId="13" fillId="0" borderId="12" xfId="0" applyFont="1" applyBorder="1" applyAlignment="1">
      <alignment horizontal="left" vertical="top" wrapText="1"/>
    </xf>
    <xf numFmtId="0" fontId="13" fillId="0" borderId="7" xfId="0" applyFont="1" applyBorder="1" applyAlignment="1">
      <alignment horizontal="left" vertical="top" wrapText="1"/>
    </xf>
    <xf numFmtId="0" fontId="11" fillId="0" borderId="6" xfId="0" applyFont="1" applyBorder="1" applyAlignment="1">
      <alignment horizontal="center" vertical="top" wrapText="1"/>
    </xf>
    <xf numFmtId="0" fontId="11" fillId="0" borderId="7" xfId="0" applyFont="1" applyBorder="1" applyAlignment="1">
      <alignment horizontal="center" vertical="top" wrapText="1"/>
    </xf>
    <xf numFmtId="0" fontId="13" fillId="3" borderId="9" xfId="0" applyFont="1" applyFill="1" applyBorder="1" applyAlignment="1">
      <alignment horizontal="left" vertical="top" wrapText="1"/>
    </xf>
    <xf numFmtId="0" fontId="13" fillId="3" borderId="10" xfId="0" applyFont="1" applyFill="1" applyBorder="1" applyAlignment="1">
      <alignment horizontal="left" vertical="top" wrapText="1"/>
    </xf>
    <xf numFmtId="0" fontId="13" fillId="3" borderId="2" xfId="0" applyFont="1" applyFill="1" applyBorder="1" applyAlignment="1">
      <alignment horizontal="left" vertical="top" wrapText="1"/>
    </xf>
    <xf numFmtId="0" fontId="11" fillId="0" borderId="3" xfId="0" applyFont="1" applyBorder="1" applyAlignment="1">
      <alignment horizontal="center" vertical="top"/>
    </xf>
    <xf numFmtId="0" fontId="11" fillId="0" borderId="4" xfId="0" applyFont="1" applyBorder="1" applyAlignment="1">
      <alignment horizontal="center" vertical="top"/>
    </xf>
    <xf numFmtId="0" fontId="13" fillId="0" borderId="3" xfId="0" applyFont="1" applyBorder="1" applyAlignment="1">
      <alignment horizontal="center" vertical="top" wrapText="1"/>
    </xf>
    <xf numFmtId="0" fontId="13" fillId="0" borderId="5" xfId="0" applyFont="1" applyBorder="1" applyAlignment="1">
      <alignment horizontal="center" vertical="top" wrapText="1"/>
    </xf>
    <xf numFmtId="0" fontId="18" fillId="0" borderId="5" xfId="0" applyFont="1" applyBorder="1" applyAlignment="1">
      <alignment vertical="top" wrapText="1"/>
    </xf>
    <xf numFmtId="0" fontId="18" fillId="0" borderId="4" xfId="0" applyFont="1" applyBorder="1" applyAlignment="1">
      <alignment vertical="top" wrapText="1"/>
    </xf>
    <xf numFmtId="0" fontId="18" fillId="0" borderId="6" xfId="0" applyFont="1" applyBorder="1" applyAlignment="1">
      <alignment horizontal="center" vertical="top" wrapText="1"/>
    </xf>
    <xf numFmtId="0" fontId="18" fillId="0" borderId="7" xfId="0" applyFont="1" applyBorder="1" applyAlignment="1">
      <alignment horizontal="center" vertical="top" wrapText="1"/>
    </xf>
    <xf numFmtId="0" fontId="18" fillId="0" borderId="1" xfId="0" applyFont="1" applyBorder="1" applyAlignment="1">
      <alignment vertical="top" wrapText="1"/>
    </xf>
    <xf numFmtId="0" fontId="18" fillId="0" borderId="9" xfId="0" applyFont="1" applyBorder="1" applyAlignment="1">
      <alignment horizontal="left" vertical="top" wrapText="1"/>
    </xf>
    <xf numFmtId="0" fontId="18" fillId="0" borderId="2" xfId="0" applyFont="1" applyBorder="1" applyAlignment="1">
      <alignment horizontal="center" vertical="top" wrapText="1"/>
    </xf>
    <xf numFmtId="0" fontId="18" fillId="0" borderId="22" xfId="0" applyFont="1" applyBorder="1" applyAlignment="1">
      <alignment horizontal="left" vertical="top" wrapText="1"/>
    </xf>
    <xf numFmtId="0" fontId="18" fillId="0" borderId="11" xfId="0" applyFont="1" applyBorder="1" applyAlignment="1">
      <alignment horizontal="left" vertical="top" wrapText="1"/>
    </xf>
    <xf numFmtId="0" fontId="11" fillId="4" borderId="0" xfId="0" applyFont="1" applyFill="1" applyAlignment="1">
      <alignment horizontal="center" vertical="top" wrapText="1"/>
    </xf>
    <xf numFmtId="0" fontId="11" fillId="0" borderId="5" xfId="0" applyFont="1" applyBorder="1" applyAlignment="1">
      <alignment vertical="top" wrapText="1"/>
    </xf>
    <xf numFmtId="0" fontId="11" fillId="0" borderId="4" xfId="0" applyFont="1" applyBorder="1" applyAlignment="1">
      <alignment vertical="top" wrapText="1"/>
    </xf>
    <xf numFmtId="0" fontId="11" fillId="3" borderId="13" xfId="0" applyFont="1" applyFill="1" applyBorder="1" applyAlignment="1">
      <alignment horizontal="center" vertical="top" wrapText="1"/>
    </xf>
    <xf numFmtId="0" fontId="11" fillId="3" borderId="22" xfId="0" applyFont="1" applyFill="1" applyBorder="1" applyAlignment="1">
      <alignment horizontal="center" vertical="top" wrapText="1"/>
    </xf>
    <xf numFmtId="0" fontId="13" fillId="3" borderId="22" xfId="0" applyFont="1" applyFill="1" applyBorder="1" applyAlignment="1">
      <alignment horizontal="center" vertical="top" wrapText="1"/>
    </xf>
    <xf numFmtId="0" fontId="11" fillId="3" borderId="11" xfId="0" applyFont="1" applyFill="1" applyBorder="1" applyAlignment="1">
      <alignment horizontal="center" vertical="top" wrapText="1"/>
    </xf>
    <xf numFmtId="0" fontId="11" fillId="0" borderId="3" xfId="0" applyFont="1" applyBorder="1" applyAlignment="1">
      <alignment horizontal="left" vertical="top" wrapText="1"/>
    </xf>
    <xf numFmtId="0" fontId="11" fillId="0" borderId="5" xfId="0" applyFont="1" applyBorder="1" applyAlignment="1">
      <alignment horizontal="left" vertical="top" wrapText="1"/>
    </xf>
    <xf numFmtId="0" fontId="13" fillId="0" borderId="5" xfId="0" applyFont="1" applyBorder="1" applyAlignment="1">
      <alignment horizontal="left" vertical="top" wrapText="1"/>
    </xf>
    <xf numFmtId="0" fontId="11" fillId="0" borderId="4" xfId="0" applyFont="1" applyBorder="1" applyAlignment="1">
      <alignment horizontal="left" vertical="top" wrapText="1"/>
    </xf>
    <xf numFmtId="4" fontId="11" fillId="0" borderId="1" xfId="0" applyNumberFormat="1" applyFont="1" applyBorder="1" applyAlignment="1">
      <alignment horizontal="center" vertical="center" wrapText="1"/>
    </xf>
    <xf numFmtId="0" fontId="13" fillId="0" borderId="1" xfId="0" applyFont="1" applyBorder="1" applyAlignment="1">
      <alignment horizontal="left" vertical="top" wrapText="1"/>
    </xf>
    <xf numFmtId="0" fontId="11" fillId="0" borderId="1" xfId="0" applyFont="1" applyBorder="1" applyAlignment="1">
      <alignment horizontal="left" vertical="top" wrapText="1"/>
    </xf>
    <xf numFmtId="0" fontId="20" fillId="0" borderId="0" xfId="0" applyFont="1" applyAlignment="1">
      <alignment horizontal="center" wrapText="1"/>
    </xf>
    <xf numFmtId="0" fontId="11" fillId="0" borderId="2" xfId="0" applyFont="1" applyBorder="1" applyAlignment="1">
      <alignment horizontal="left" vertical="top" wrapText="1"/>
    </xf>
    <xf numFmtId="0" fontId="14" fillId="0" borderId="11" xfId="0" applyFont="1" applyBorder="1" applyAlignment="1">
      <alignment horizontal="left" vertical="top" wrapText="1"/>
    </xf>
    <xf numFmtId="0" fontId="14" fillId="0" borderId="6" xfId="0" applyFont="1" applyBorder="1" applyAlignment="1">
      <alignment horizontal="left" vertical="top" wrapText="1"/>
    </xf>
    <xf numFmtId="0" fontId="14" fillId="0" borderId="7" xfId="0" applyFont="1" applyBorder="1" applyAlignment="1">
      <alignment horizontal="left" vertical="top" wrapText="1"/>
    </xf>
    <xf numFmtId="0" fontId="11" fillId="3" borderId="3" xfId="0" applyFont="1" applyFill="1" applyBorder="1" applyAlignment="1">
      <alignment horizontal="left" vertical="top" wrapText="1"/>
    </xf>
    <xf numFmtId="0" fontId="11" fillId="3" borderId="5" xfId="0" applyFont="1" applyFill="1" applyBorder="1" applyAlignment="1">
      <alignment horizontal="left" vertical="top" wrapText="1"/>
    </xf>
    <xf numFmtId="0" fontId="11" fillId="3" borderId="4" xfId="0" applyFont="1" applyFill="1" applyBorder="1" applyAlignment="1">
      <alignment horizontal="left" vertical="top" wrapText="1"/>
    </xf>
    <xf numFmtId="0" fontId="11" fillId="3" borderId="8" xfId="0" applyFont="1" applyFill="1" applyBorder="1" applyAlignment="1">
      <alignment horizontal="center" vertical="top" wrapText="1"/>
    </xf>
    <xf numFmtId="0" fontId="11" fillId="3" borderId="6" xfId="0" applyFont="1" applyFill="1" applyBorder="1" applyAlignment="1">
      <alignment horizontal="center" vertical="top" wrapText="1"/>
    </xf>
    <xf numFmtId="0" fontId="11" fillId="3" borderId="7" xfId="0" applyFont="1" applyFill="1" applyBorder="1" applyAlignment="1">
      <alignment horizontal="center" vertical="top" wrapText="1"/>
    </xf>
    <xf numFmtId="0" fontId="13" fillId="0" borderId="1" xfId="0" applyFont="1" applyBorder="1" applyAlignment="1">
      <alignment horizontal="center" vertical="top" wrapText="1"/>
    </xf>
    <xf numFmtId="0" fontId="14" fillId="0" borderId="1" xfId="0" applyFont="1" applyBorder="1" applyAlignment="1">
      <alignment vertical="top" wrapText="1"/>
    </xf>
    <xf numFmtId="0" fontId="22" fillId="0" borderId="1" xfId="0" applyFont="1" applyBorder="1" applyAlignment="1">
      <alignment horizontal="center" vertical="top"/>
    </xf>
    <xf numFmtId="0" fontId="1" fillId="0" borderId="3" xfId="0" applyFont="1" applyBorder="1" applyAlignment="1">
      <alignment horizontal="left" vertical="top" wrapText="1"/>
    </xf>
    <xf numFmtId="0" fontId="1" fillId="0" borderId="5" xfId="0" applyFont="1" applyBorder="1" applyAlignment="1">
      <alignment horizontal="left" vertical="top" wrapText="1"/>
    </xf>
    <xf numFmtId="0" fontId="1" fillId="0" borderId="4" xfId="0" applyFont="1" applyBorder="1" applyAlignment="1">
      <alignment horizontal="left" vertical="top" wrapText="1"/>
    </xf>
    <xf numFmtId="0" fontId="1" fillId="0" borderId="1" xfId="0" applyFont="1" applyBorder="1" applyAlignment="1">
      <alignment horizontal="center" vertical="top" wrapText="1"/>
    </xf>
    <xf numFmtId="0" fontId="11" fillId="3" borderId="9" xfId="0" applyFont="1" applyFill="1" applyBorder="1" applyAlignment="1">
      <alignment horizontal="left" vertical="top" wrapText="1"/>
    </xf>
    <xf numFmtId="0" fontId="13" fillId="0" borderId="4" xfId="0" applyFont="1" applyBorder="1" applyAlignment="1">
      <alignment horizontal="center" vertical="top" wrapText="1"/>
    </xf>
    <xf numFmtId="0" fontId="11" fillId="0" borderId="23" xfId="0" applyFont="1" applyBorder="1" applyAlignment="1">
      <alignment horizontal="left" vertical="top" wrapText="1"/>
    </xf>
    <xf numFmtId="0" fontId="13" fillId="0" borderId="35" xfId="0" applyFont="1" applyBorder="1" applyAlignment="1">
      <alignment horizontal="left" vertical="top" wrapText="1"/>
    </xf>
    <xf numFmtId="0" fontId="13" fillId="0" borderId="21" xfId="0" applyFont="1" applyBorder="1" applyAlignment="1">
      <alignment horizontal="left" vertical="top" wrapText="1"/>
    </xf>
    <xf numFmtId="0" fontId="13" fillId="0" borderId="36" xfId="0" applyFont="1" applyBorder="1" applyAlignment="1">
      <alignment horizontal="left" vertical="top" wrapText="1"/>
    </xf>
    <xf numFmtId="0" fontId="11" fillId="0" borderId="31" xfId="0" applyFont="1" applyBorder="1" applyAlignment="1">
      <alignment horizontal="center" vertical="top" wrapText="1"/>
    </xf>
    <xf numFmtId="0" fontId="11" fillId="0" borderId="33" xfId="0" applyFont="1" applyBorder="1" applyAlignment="1">
      <alignment horizontal="center"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1" fillId="0" borderId="32" xfId="0" applyFont="1" applyBorder="1" applyAlignment="1">
      <alignment horizontal="center" vertical="top" wrapText="1"/>
    </xf>
    <xf numFmtId="0" fontId="11" fillId="0" borderId="34" xfId="0" applyFont="1" applyBorder="1" applyAlignment="1">
      <alignment horizontal="center" vertical="top" wrapText="1"/>
    </xf>
    <xf numFmtId="0" fontId="13" fillId="0" borderId="18" xfId="0" applyFont="1" applyBorder="1" applyAlignment="1">
      <alignment horizontal="left" vertical="top" wrapText="1"/>
    </xf>
    <xf numFmtId="0" fontId="13" fillId="0" borderId="19" xfId="0" applyFont="1" applyBorder="1" applyAlignment="1">
      <alignment horizontal="left" vertical="top" wrapText="1"/>
    </xf>
    <xf numFmtId="0" fontId="13" fillId="0" borderId="20" xfId="0" applyFont="1" applyBorder="1" applyAlignment="1">
      <alignment horizontal="left" vertical="top" wrapText="1"/>
    </xf>
    <xf numFmtId="0" fontId="13" fillId="0" borderId="29" xfId="0" applyFont="1" applyBorder="1" applyAlignment="1">
      <alignment horizontal="left" vertical="top" wrapText="1"/>
    </xf>
    <xf numFmtId="0" fontId="13" fillId="0" borderId="14" xfId="0" applyFont="1" applyBorder="1" applyAlignment="1">
      <alignment horizontal="left" vertical="top" wrapText="1"/>
    </xf>
    <xf numFmtId="0" fontId="13" fillId="0" borderId="30" xfId="0" applyFont="1" applyBorder="1" applyAlignment="1">
      <alignment horizontal="left" vertical="top" wrapText="1"/>
    </xf>
    <xf numFmtId="0" fontId="11" fillId="0" borderId="38" xfId="0" applyFont="1" applyBorder="1" applyAlignment="1">
      <alignment horizontal="center" vertical="top" wrapText="1"/>
    </xf>
    <xf numFmtId="0" fontId="11" fillId="0" borderId="39" xfId="0" applyFont="1" applyBorder="1" applyAlignment="1">
      <alignment horizontal="center" vertical="top" wrapText="1"/>
    </xf>
    <xf numFmtId="0" fontId="11" fillId="0" borderId="40" xfId="0" applyFont="1" applyBorder="1" applyAlignment="1">
      <alignment horizontal="center" vertical="top" wrapText="1"/>
    </xf>
    <xf numFmtId="0" fontId="11" fillId="0" borderId="27" xfId="0" applyFont="1" applyBorder="1" applyAlignment="1">
      <alignment vertical="top" wrapText="1"/>
    </xf>
    <xf numFmtId="0" fontId="11" fillId="0" borderId="15" xfId="0" applyFont="1" applyBorder="1" applyAlignment="1">
      <alignment vertical="top" wrapText="1"/>
    </xf>
    <xf numFmtId="0" fontId="11" fillId="0" borderId="16" xfId="0" applyFont="1" applyBorder="1" applyAlignment="1">
      <alignment vertical="top" wrapText="1"/>
    </xf>
    <xf numFmtId="4" fontId="11" fillId="0" borderId="1" xfId="0" applyNumberFormat="1" applyFont="1" applyBorder="1" applyAlignment="1">
      <alignment horizontal="center" vertical="top" wrapText="1"/>
    </xf>
    <xf numFmtId="0" fontId="13" fillId="0" borderId="6" xfId="0" applyFont="1" applyBorder="1" applyAlignment="1">
      <alignment horizontal="left" vertical="top" wrapText="1"/>
    </xf>
    <xf numFmtId="0" fontId="18" fillId="0" borderId="2" xfId="0" applyFont="1" applyBorder="1" applyAlignment="1">
      <alignment horizontal="left" vertical="top" wrapText="1"/>
    </xf>
    <xf numFmtId="0" fontId="14" fillId="0" borderId="2" xfId="0" applyFont="1" applyBorder="1" applyAlignment="1">
      <alignment horizontal="center" vertical="top" wrapText="1"/>
    </xf>
    <xf numFmtId="0" fontId="18" fillId="0" borderId="5" xfId="0" applyFont="1" applyBorder="1" applyAlignment="1">
      <alignment horizontal="center" vertical="top" wrapText="1"/>
    </xf>
    <xf numFmtId="0" fontId="18" fillId="0" borderId="4" xfId="0" applyFont="1" applyBorder="1" applyAlignment="1">
      <alignment horizontal="center" vertical="top" wrapText="1"/>
    </xf>
    <xf numFmtId="0" fontId="18" fillId="0" borderId="3" xfId="0" applyFont="1" applyBorder="1" applyAlignment="1">
      <alignment horizontal="center" vertical="top" wrapText="1"/>
    </xf>
    <xf numFmtId="0" fontId="11" fillId="0" borderId="13" xfId="0" applyFont="1" applyBorder="1" applyAlignment="1">
      <alignment horizontal="center" vertical="top" wrapText="1"/>
    </xf>
    <xf numFmtId="0" fontId="11" fillId="0" borderId="22" xfId="0" applyFont="1" applyBorder="1" applyAlignment="1">
      <alignment horizontal="center" vertical="top" wrapText="1"/>
    </xf>
    <xf numFmtId="0" fontId="13" fillId="0" borderId="22" xfId="0" applyFont="1" applyBorder="1" applyAlignment="1">
      <alignment horizontal="center" vertical="top" wrapText="1"/>
    </xf>
    <xf numFmtId="0" fontId="18" fillId="0" borderId="22" xfId="0" applyFont="1" applyBorder="1" applyAlignment="1">
      <alignment horizontal="center" vertical="top" wrapText="1"/>
    </xf>
    <xf numFmtId="0" fontId="18" fillId="0" borderId="11" xfId="0" applyFont="1" applyBorder="1" applyAlignment="1">
      <alignment horizontal="center" vertical="top" wrapText="1"/>
    </xf>
    <xf numFmtId="0" fontId="18" fillId="0" borderId="5" xfId="0" applyFont="1" applyBorder="1" applyAlignment="1">
      <alignment horizontal="left" vertical="top" wrapText="1"/>
    </xf>
    <xf numFmtId="0" fontId="18" fillId="0" borderId="4" xfId="0" applyFont="1" applyBorder="1" applyAlignment="1">
      <alignment horizontal="left" vertical="top" wrapText="1"/>
    </xf>
    <xf numFmtId="0" fontId="11"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3" fillId="0" borderId="2" xfId="0" applyFont="1" applyBorder="1" applyAlignment="1">
      <alignment horizontal="center" vertical="top" wrapText="1"/>
    </xf>
    <xf numFmtId="0" fontId="14" fillId="0" borderId="9" xfId="0" applyFont="1" applyBorder="1" applyAlignment="1">
      <alignment horizontal="left" vertical="top" wrapText="1"/>
    </xf>
    <xf numFmtId="0" fontId="11" fillId="0" borderId="24" xfId="0" applyFont="1" applyBorder="1" applyAlignment="1">
      <alignment vertical="top" wrapText="1"/>
    </xf>
    <xf numFmtId="0" fontId="11" fillId="0" borderId="22" xfId="0" applyFont="1" applyBorder="1" applyAlignment="1">
      <alignment vertical="top" wrapText="1"/>
    </xf>
    <xf numFmtId="0" fontId="11" fillId="0" borderId="11" xfId="0" applyFont="1" applyBorder="1" applyAlignment="1">
      <alignment vertical="top" wrapText="1"/>
    </xf>
    <xf numFmtId="0" fontId="11" fillId="0" borderId="17" xfId="0" applyFont="1" applyBorder="1" applyAlignment="1">
      <alignment horizontal="left" vertical="top" wrapText="1"/>
    </xf>
    <xf numFmtId="0" fontId="11" fillId="0" borderId="0" xfId="0" applyFont="1" applyAlignment="1">
      <alignment horizontal="left" vertical="top" wrapText="1"/>
    </xf>
    <xf numFmtId="0" fontId="14" fillId="0" borderId="0" xfId="0" applyFont="1" applyAlignment="1">
      <alignment horizontal="left" vertical="top"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2" xfId="0" applyFont="1" applyBorder="1" applyAlignment="1">
      <alignment horizontal="left" vertical="top" wrapText="1"/>
    </xf>
    <xf numFmtId="4" fontId="13" fillId="0" borderId="1" xfId="0" applyNumberFormat="1" applyFont="1" applyBorder="1" applyAlignment="1">
      <alignment horizontal="center" vertical="top" wrapText="1"/>
    </xf>
    <xf numFmtId="0" fontId="13" fillId="0" borderId="9" xfId="0" applyFont="1" applyBorder="1" applyAlignment="1">
      <alignment horizontal="left" vertical="justify" wrapText="1" indent="1"/>
    </xf>
    <xf numFmtId="0" fontId="13" fillId="0" borderId="10" xfId="0" applyFont="1" applyBorder="1" applyAlignment="1">
      <alignment horizontal="left" vertical="justify" wrapText="1" indent="1"/>
    </xf>
    <xf numFmtId="0" fontId="13" fillId="0" borderId="2" xfId="0" applyFont="1" applyBorder="1" applyAlignment="1">
      <alignment horizontal="left" vertical="justify" wrapText="1" indent="1"/>
    </xf>
    <xf numFmtId="0" fontId="14" fillId="0" borderId="5" xfId="0" applyFont="1" applyBorder="1" applyAlignment="1">
      <alignment horizontal="center" vertical="top" wrapText="1"/>
    </xf>
    <xf numFmtId="0" fontId="14" fillId="0" borderId="4" xfId="0" applyFont="1" applyBorder="1" applyAlignment="1">
      <alignment horizontal="center" vertical="top" wrapText="1"/>
    </xf>
    <xf numFmtId="0" fontId="11" fillId="3" borderId="1" xfId="0" applyFont="1" applyFill="1" applyBorder="1" applyAlignment="1">
      <alignment horizontal="center" vertical="top"/>
    </xf>
    <xf numFmtId="0" fontId="13" fillId="0" borderId="9" xfId="0" applyFont="1" applyBorder="1" applyAlignment="1">
      <alignment horizontal="left" vertical="justify" wrapText="1"/>
    </xf>
    <xf numFmtId="0" fontId="13" fillId="0" borderId="10" xfId="0" applyFont="1" applyBorder="1" applyAlignment="1">
      <alignment horizontal="left" vertical="justify" wrapText="1"/>
    </xf>
    <xf numFmtId="0" fontId="13" fillId="0" borderId="2" xfId="0" applyFont="1" applyBorder="1" applyAlignment="1">
      <alignment horizontal="left" vertical="justify" wrapText="1"/>
    </xf>
    <xf numFmtId="0" fontId="11" fillId="0" borderId="1" xfId="0" applyFont="1" applyBorder="1" applyAlignment="1">
      <alignment horizontal="left" vertical="top" wrapText="1" indent="1"/>
    </xf>
    <xf numFmtId="0" fontId="14" fillId="0" borderId="1" xfId="0" applyFont="1" applyBorder="1" applyAlignment="1">
      <alignment horizontal="left" vertical="top" wrapText="1" indent="1"/>
    </xf>
    <xf numFmtId="0" fontId="11" fillId="0" borderId="33" xfId="0" applyFont="1" applyBorder="1" applyAlignment="1">
      <alignment vertical="top" wrapText="1"/>
    </xf>
    <xf numFmtId="0" fontId="11" fillId="0" borderId="25" xfId="0" applyFont="1" applyBorder="1" applyAlignment="1">
      <alignment vertical="top" wrapText="1"/>
    </xf>
    <xf numFmtId="0" fontId="11" fillId="0" borderId="26" xfId="0" applyFont="1" applyBorder="1" applyAlignment="1">
      <alignment vertical="top" wrapText="1"/>
    </xf>
    <xf numFmtId="0" fontId="1" fillId="0" borderId="22" xfId="0" applyFont="1" applyBorder="1" applyAlignment="1">
      <alignment horizontal="left" vertical="top" wrapText="1"/>
    </xf>
    <xf numFmtId="0" fontId="1" fillId="0" borderId="0" xfId="0" applyFont="1" applyAlignment="1">
      <alignment horizontal="left" vertical="top" wrapText="1"/>
    </xf>
    <xf numFmtId="0" fontId="1" fillId="0" borderId="6" xfId="0" applyFont="1" applyBorder="1" applyAlignment="1">
      <alignment horizontal="left" vertical="top" wrapText="1"/>
    </xf>
    <xf numFmtId="0" fontId="21" fillId="0" borderId="0" xfId="0" applyFont="1" applyAlignment="1">
      <alignment horizontal="left" vertical="top" wrapText="1"/>
    </xf>
    <xf numFmtId="0" fontId="21" fillId="0" borderId="0" xfId="0" applyFont="1" applyAlignment="1">
      <alignment horizontal="left" wrapText="1"/>
    </xf>
    <xf numFmtId="0" fontId="13" fillId="0" borderId="11" xfId="0" applyFont="1" applyBorder="1" applyAlignment="1">
      <alignment horizontal="left" vertical="justify" wrapText="1" indent="1"/>
    </xf>
    <xf numFmtId="0" fontId="13" fillId="0" borderId="12" xfId="0" applyFont="1" applyBorder="1" applyAlignment="1">
      <alignment horizontal="left" vertical="justify" wrapText="1" indent="1"/>
    </xf>
    <xf numFmtId="0" fontId="13" fillId="0" borderId="7" xfId="0" applyFont="1" applyBorder="1" applyAlignment="1">
      <alignment horizontal="left" vertical="justify" wrapText="1" indent="1"/>
    </xf>
    <xf numFmtId="0" fontId="11" fillId="0" borderId="37" xfId="0" applyFont="1" applyBorder="1" applyAlignment="1">
      <alignment horizontal="center" vertical="top" wrapText="1"/>
    </xf>
    <xf numFmtId="0" fontId="2" fillId="0" borderId="1" xfId="0" applyFont="1" applyBorder="1" applyAlignment="1">
      <alignment horizontal="center" vertical="top" wrapText="1"/>
    </xf>
    <xf numFmtId="0" fontId="0" fillId="0" borderId="1" xfId="0" applyBorder="1" applyAlignment="1">
      <alignment horizontal="center"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0" fillId="0" borderId="1" xfId="0" applyBorder="1" applyAlignment="1">
      <alignment horizontal="left" vertical="top" wrapText="1"/>
    </xf>
    <xf numFmtId="0" fontId="3" fillId="0" borderId="1" xfId="0" applyFont="1" applyBorder="1" applyAlignment="1">
      <alignment horizontal="center" vertical="top" wrapText="1"/>
    </xf>
    <xf numFmtId="0" fontId="12" fillId="0" borderId="1" xfId="0" applyFont="1" applyBorder="1" applyAlignment="1">
      <alignment horizontal="left" vertical="top" wrapText="1"/>
    </xf>
    <xf numFmtId="0" fontId="19" fillId="0" borderId="9" xfId="0" applyFont="1" applyBorder="1" applyAlignment="1">
      <alignment horizontal="left" vertical="top" wrapText="1"/>
    </xf>
    <xf numFmtId="0" fontId="19" fillId="0" borderId="10" xfId="0" applyFont="1" applyBorder="1" applyAlignment="1">
      <alignment horizontal="left" vertical="top" wrapText="1"/>
    </xf>
    <xf numFmtId="0" fontId="19" fillId="0" borderId="2" xfId="0" applyFont="1" applyBorder="1" applyAlignment="1">
      <alignment horizontal="left" vertical="top" wrapText="1"/>
    </xf>
    <xf numFmtId="0" fontId="11" fillId="0" borderId="13" xfId="0" applyFont="1" applyBorder="1" applyAlignment="1">
      <alignment vertical="top" wrapText="1"/>
    </xf>
    <xf numFmtId="0" fontId="13" fillId="0" borderId="22" xfId="0" applyFont="1" applyBorder="1" applyAlignment="1">
      <alignment vertical="top" wrapText="1"/>
    </xf>
    <xf numFmtId="0" fontId="14" fillId="0" borderId="22" xfId="0" applyFont="1" applyBorder="1" applyAlignment="1">
      <alignment vertical="top" wrapText="1"/>
    </xf>
    <xf numFmtId="0" fontId="14" fillId="0" borderId="23" xfId="0" applyFont="1" applyBorder="1" applyAlignment="1">
      <alignment vertical="top" wrapText="1"/>
    </xf>
    <xf numFmtId="0" fontId="2" fillId="0" borderId="1" xfId="0" applyFont="1" applyBorder="1" applyAlignment="1">
      <alignment horizontal="left" vertical="top" wrapText="1" indent="1"/>
    </xf>
    <xf numFmtId="0" fontId="0" fillId="0" borderId="1" xfId="0" applyBorder="1" applyAlignment="1">
      <alignment horizontal="left" vertical="top" wrapText="1" indent="1"/>
    </xf>
    <xf numFmtId="0" fontId="14" fillId="3" borderId="1" xfId="0" applyFont="1" applyFill="1" applyBorder="1" applyAlignment="1">
      <alignment horizontal="center" vertical="top" wrapText="1"/>
    </xf>
    <xf numFmtId="0" fontId="14" fillId="3" borderId="3" xfId="0" applyFont="1" applyFill="1" applyBorder="1" applyAlignment="1">
      <alignment horizontal="center" vertical="top" wrapText="1"/>
    </xf>
    <xf numFmtId="0" fontId="11" fillId="0" borderId="3" xfId="0" applyFont="1" applyBorder="1" applyAlignment="1">
      <alignment vertical="top" wrapText="1"/>
    </xf>
    <xf numFmtId="0" fontId="11" fillId="0" borderId="28" xfId="0" applyFont="1" applyBorder="1" applyAlignment="1">
      <alignment vertical="top" wrapText="1"/>
    </xf>
    <xf numFmtId="4" fontId="11" fillId="0" borderId="3" xfId="0" applyNumberFormat="1" applyFont="1" applyBorder="1" applyAlignment="1">
      <alignment horizontal="center" vertical="top" wrapText="1"/>
    </xf>
    <xf numFmtId="4" fontId="11" fillId="0" borderId="5" xfId="0" applyNumberFormat="1" applyFont="1" applyBorder="1" applyAlignment="1">
      <alignment horizontal="center" vertical="top" wrapText="1"/>
    </xf>
    <xf numFmtId="4" fontId="11" fillId="0" borderId="4" xfId="0" applyNumberFormat="1" applyFont="1" applyBorder="1" applyAlignment="1">
      <alignment horizontal="center" vertical="top" wrapText="1"/>
    </xf>
    <xf numFmtId="0" fontId="3" fillId="0" borderId="9" xfId="0" applyFont="1" applyBorder="1" applyAlignment="1">
      <alignment horizontal="left" vertical="justify" wrapText="1"/>
    </xf>
    <xf numFmtId="0" fontId="3" fillId="0" borderId="10" xfId="0" applyFont="1" applyBorder="1" applyAlignment="1">
      <alignment horizontal="left" vertical="justify" wrapText="1"/>
    </xf>
    <xf numFmtId="0" fontId="3" fillId="0" borderId="2" xfId="0" applyFont="1" applyBorder="1" applyAlignment="1">
      <alignment horizontal="left" vertical="justify" wrapText="1"/>
    </xf>
    <xf numFmtId="0" fontId="14" fillId="0" borderId="5" xfId="0" applyFont="1" applyBorder="1" applyAlignment="1">
      <alignment horizontal="left" vertical="top" wrapText="1"/>
    </xf>
    <xf numFmtId="0" fontId="14" fillId="0" borderId="4" xfId="0" applyFont="1" applyBorder="1" applyAlignment="1">
      <alignment horizontal="left" vertical="top" wrapText="1"/>
    </xf>
    <xf numFmtId="0" fontId="13" fillId="0" borderId="1" xfId="1" applyFont="1" applyBorder="1" applyAlignment="1">
      <alignment horizontal="center" vertical="top" wrapText="1"/>
    </xf>
    <xf numFmtId="0" fontId="11" fillId="0" borderId="1" xfId="1" applyFont="1" applyBorder="1" applyAlignment="1">
      <alignment vertical="top" wrapText="1"/>
    </xf>
    <xf numFmtId="0" fontId="11" fillId="0" borderId="9" xfId="1" applyFont="1" applyBorder="1" applyAlignment="1">
      <alignment horizontal="left" vertical="top" wrapText="1"/>
    </xf>
    <xf numFmtId="0" fontId="11" fillId="0" borderId="1" xfId="1" applyFont="1" applyBorder="1" applyAlignment="1">
      <alignment horizontal="center" vertical="top" wrapText="1"/>
    </xf>
    <xf numFmtId="0" fontId="11" fillId="0" borderId="2" xfId="1" applyFont="1" applyBorder="1" applyAlignment="1">
      <alignment horizontal="left" vertical="top" wrapText="1"/>
    </xf>
    <xf numFmtId="0" fontId="11" fillId="0" borderId="9" xfId="1" applyFont="1" applyBorder="1" applyAlignment="1">
      <alignment horizontal="center" vertical="top" wrapText="1"/>
    </xf>
    <xf numFmtId="0" fontId="11" fillId="0" borderId="2" xfId="1" applyFont="1" applyBorder="1" applyAlignment="1">
      <alignment horizontal="center" vertical="top" wrapText="1"/>
    </xf>
    <xf numFmtId="0" fontId="13" fillId="0" borderId="11" xfId="1" applyFont="1" applyBorder="1" applyAlignment="1">
      <alignment horizontal="left" vertical="top" wrapText="1"/>
    </xf>
    <xf numFmtId="0" fontId="13" fillId="0" borderId="12" xfId="1" applyFont="1" applyBorder="1" applyAlignment="1">
      <alignment horizontal="left" vertical="top" wrapText="1"/>
    </xf>
    <xf numFmtId="0" fontId="13" fillId="0" borderId="7" xfId="1" applyFont="1" applyBorder="1" applyAlignment="1">
      <alignment horizontal="left" vertical="top" wrapText="1"/>
    </xf>
    <xf numFmtId="0" fontId="13" fillId="0" borderId="9" xfId="1" applyFont="1" applyBorder="1" applyAlignment="1">
      <alignment horizontal="left" vertical="top" wrapText="1"/>
    </xf>
    <xf numFmtId="0" fontId="13" fillId="0" borderId="10" xfId="1" applyFont="1" applyBorder="1" applyAlignment="1">
      <alignment horizontal="left" vertical="top" wrapText="1"/>
    </xf>
    <xf numFmtId="0" fontId="13" fillId="0" borderId="2" xfId="1" applyFont="1" applyBorder="1" applyAlignment="1">
      <alignment horizontal="left" vertical="top" wrapText="1"/>
    </xf>
    <xf numFmtId="0" fontId="13" fillId="0" borderId="9" xfId="0" applyFont="1" applyBorder="1" applyAlignment="1">
      <alignment horizontal="left" wrapText="1"/>
    </xf>
    <xf numFmtId="0" fontId="13" fillId="0" borderId="10" xfId="0" applyFont="1" applyBorder="1" applyAlignment="1">
      <alignment horizontal="left" wrapText="1"/>
    </xf>
    <xf numFmtId="0" fontId="13" fillId="0" borderId="2" xfId="0" applyFont="1" applyBorder="1" applyAlignment="1">
      <alignment horizontal="left" wrapText="1"/>
    </xf>
    <xf numFmtId="0" fontId="14" fillId="0" borderId="1" xfId="0" applyFont="1" applyBorder="1" applyAlignment="1">
      <alignment horizontal="left" vertical="top" wrapText="1"/>
    </xf>
    <xf numFmtId="0" fontId="11" fillId="3" borderId="5" xfId="0" applyFont="1" applyFill="1" applyBorder="1" applyAlignment="1">
      <alignment vertical="top" wrapText="1"/>
    </xf>
    <xf numFmtId="0" fontId="11" fillId="3" borderId="4" xfId="0" applyFont="1" applyFill="1" applyBorder="1" applyAlignment="1">
      <alignment vertical="top" wrapText="1"/>
    </xf>
    <xf numFmtId="0" fontId="13" fillId="3" borderId="1" xfId="0" applyFont="1" applyFill="1" applyBorder="1" applyAlignment="1">
      <alignment horizontal="center" vertical="top" wrapText="1"/>
    </xf>
    <xf numFmtId="0" fontId="1" fillId="0" borderId="0" xfId="0" applyFont="1" applyAlignment="1">
      <alignment horizontal="center" vertical="top" wrapText="1"/>
    </xf>
    <xf numFmtId="0" fontId="11" fillId="0" borderId="9" xfId="0" applyFont="1" applyBorder="1" applyAlignment="1">
      <alignment horizontal="center" vertical="top" wrapText="1"/>
    </xf>
    <xf numFmtId="0" fontId="11" fillId="0" borderId="9" xfId="0" applyFont="1" applyBorder="1" applyAlignment="1">
      <alignment horizontal="center" vertical="top" wrapText="1"/>
    </xf>
    <xf numFmtId="0" fontId="11" fillId="0" borderId="11" xfId="0" applyFont="1" applyBorder="1" applyAlignment="1">
      <alignment horizontal="center" vertical="top" wrapText="1"/>
    </xf>
    <xf numFmtId="0" fontId="11" fillId="0" borderId="12" xfId="0" applyFont="1" applyBorder="1" applyAlignment="1">
      <alignment horizontal="left" vertical="top" wrapText="1"/>
    </xf>
  </cellXfs>
  <cellStyles count="2">
    <cellStyle name="Обычный" xfId="0" builtinId="0"/>
    <cellStyle name="Обычный 2" xfId="1" xr:uid="{2EE75E35-0E45-4640-88E6-F961CDE63AF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1865"/>
  <sheetViews>
    <sheetView tabSelected="1" view="pageBreakPreview" zoomScale="60" zoomScaleNormal="50" workbookViewId="0">
      <selection activeCell="J5" sqref="J5"/>
    </sheetView>
  </sheetViews>
  <sheetFormatPr defaultColWidth="9.140625" defaultRowHeight="18.75" x14ac:dyDescent="0.25"/>
  <cols>
    <col min="1" max="1" width="9.42578125" style="35" customWidth="1"/>
    <col min="2" max="2" width="41.7109375" style="35" customWidth="1"/>
    <col min="3" max="3" width="20.42578125" style="3" customWidth="1"/>
    <col min="4" max="4" width="17.42578125" style="3" customWidth="1"/>
    <col min="5" max="5" width="21" style="3" customWidth="1"/>
    <col min="6" max="6" width="17" style="3" customWidth="1"/>
    <col min="7" max="7" width="19" style="3" customWidth="1"/>
    <col min="8" max="8" width="19.5703125" style="3" customWidth="1"/>
    <col min="9" max="9" width="44" style="3" customWidth="1"/>
    <col min="10" max="10" width="52.85546875" style="35" customWidth="1"/>
    <col min="11" max="11" width="4.42578125" customWidth="1"/>
  </cols>
  <sheetData>
    <row r="1" spans="1:10" ht="78.75" customHeight="1" x14ac:dyDescent="0.25">
      <c r="C1" s="35"/>
      <c r="D1" s="35"/>
      <c r="E1" s="35"/>
      <c r="F1" s="35"/>
      <c r="G1" s="35"/>
      <c r="H1" s="35"/>
      <c r="I1" s="376" t="s">
        <v>735</v>
      </c>
      <c r="J1" s="376"/>
    </row>
    <row r="2" spans="1:10" ht="60" customHeight="1" x14ac:dyDescent="0.3">
      <c r="A2" s="235" t="s">
        <v>734</v>
      </c>
      <c r="B2" s="235"/>
      <c r="C2" s="235"/>
      <c r="D2" s="235"/>
      <c r="E2" s="235"/>
      <c r="F2" s="235"/>
      <c r="G2" s="235"/>
      <c r="H2" s="235"/>
      <c r="I2" s="235"/>
      <c r="J2" s="235"/>
    </row>
    <row r="3" spans="1:10" x14ac:dyDescent="0.25">
      <c r="A3" s="88" t="s">
        <v>5</v>
      </c>
      <c r="B3" s="107" t="s">
        <v>12</v>
      </c>
      <c r="C3" s="88" t="s">
        <v>20</v>
      </c>
      <c r="D3" s="164" t="s">
        <v>0</v>
      </c>
      <c r="E3" s="162"/>
      <c r="F3" s="162"/>
      <c r="G3" s="377"/>
      <c r="H3" s="156" t="s">
        <v>8</v>
      </c>
      <c r="I3" s="88" t="s">
        <v>13</v>
      </c>
      <c r="J3" s="115" t="s">
        <v>22</v>
      </c>
    </row>
    <row r="4" spans="1:10" ht="37.5" x14ac:dyDescent="0.25">
      <c r="A4" s="86" t="s">
        <v>6</v>
      </c>
      <c r="B4" s="108" t="s">
        <v>11</v>
      </c>
      <c r="C4" s="86" t="s">
        <v>7</v>
      </c>
      <c r="D4" s="155"/>
      <c r="E4" s="162" t="s">
        <v>2</v>
      </c>
      <c r="F4" s="162"/>
      <c r="G4" s="377"/>
      <c r="H4" s="157" t="s">
        <v>9</v>
      </c>
      <c r="I4" s="86" t="s">
        <v>14</v>
      </c>
      <c r="J4" s="116" t="s">
        <v>23</v>
      </c>
    </row>
    <row r="5" spans="1:10" ht="112.5" x14ac:dyDescent="0.25">
      <c r="A5" s="87"/>
      <c r="B5" s="109" t="s">
        <v>10</v>
      </c>
      <c r="C5" s="87"/>
      <c r="D5" s="155" t="s">
        <v>1</v>
      </c>
      <c r="E5" s="99" t="s">
        <v>16</v>
      </c>
      <c r="F5" s="91" t="s">
        <v>3</v>
      </c>
      <c r="G5" s="378" t="s">
        <v>4</v>
      </c>
      <c r="H5" s="379"/>
      <c r="I5" s="87"/>
      <c r="J5" s="117" t="s">
        <v>15</v>
      </c>
    </row>
    <row r="6" spans="1:10" x14ac:dyDescent="0.25">
      <c r="A6" s="161" t="s">
        <v>17</v>
      </c>
      <c r="B6" s="190"/>
      <c r="C6" s="201"/>
      <c r="D6" s="190"/>
      <c r="E6" s="190"/>
      <c r="F6" s="190"/>
      <c r="G6" s="190"/>
      <c r="H6" s="201"/>
      <c r="I6" s="380"/>
      <c r="J6" s="236"/>
    </row>
    <row r="7" spans="1:10" x14ac:dyDescent="0.25">
      <c r="A7" s="233" t="s">
        <v>18</v>
      </c>
      <c r="B7" s="233"/>
      <c r="C7" s="233"/>
      <c r="D7" s="233"/>
      <c r="E7" s="233"/>
      <c r="F7" s="233"/>
      <c r="G7" s="233"/>
      <c r="H7" s="233"/>
      <c r="I7" s="234"/>
      <c r="J7" s="234"/>
    </row>
    <row r="8" spans="1:10" x14ac:dyDescent="0.25">
      <c r="A8" s="233" t="s">
        <v>291</v>
      </c>
      <c r="B8" s="233"/>
      <c r="C8" s="233"/>
      <c r="D8" s="233"/>
      <c r="E8" s="233"/>
      <c r="F8" s="233"/>
      <c r="G8" s="233"/>
      <c r="H8" s="233"/>
      <c r="I8" s="234"/>
      <c r="J8" s="234"/>
    </row>
    <row r="9" spans="1:10" x14ac:dyDescent="0.25">
      <c r="A9" s="162">
        <v>1</v>
      </c>
      <c r="B9" s="180" t="s">
        <v>290</v>
      </c>
      <c r="C9" s="98" t="s">
        <v>19</v>
      </c>
      <c r="D9" s="13">
        <f>D11+D12+D13+D14+D15+D16</f>
        <v>2502</v>
      </c>
      <c r="E9" s="13">
        <f>E11+E12+E13+E14+E15+E16</f>
        <v>992</v>
      </c>
      <c r="F9" s="13">
        <f t="shared" ref="F9:G9" si="0">F11+F12+F13+F14+F15+F16</f>
        <v>1450</v>
      </c>
      <c r="G9" s="13">
        <f t="shared" si="0"/>
        <v>60</v>
      </c>
      <c r="H9" s="162" t="s">
        <v>127</v>
      </c>
      <c r="I9" s="98"/>
      <c r="J9" s="164" t="s">
        <v>292</v>
      </c>
    </row>
    <row r="10" spans="1:10" ht="37.5" x14ac:dyDescent="0.25">
      <c r="A10" s="162"/>
      <c r="B10" s="172"/>
      <c r="C10" s="91" t="s">
        <v>21</v>
      </c>
      <c r="D10" s="91"/>
      <c r="E10" s="98"/>
      <c r="F10" s="98"/>
      <c r="G10" s="98"/>
      <c r="H10" s="162"/>
      <c r="I10" s="98"/>
      <c r="J10" s="164"/>
    </row>
    <row r="11" spans="1:10" ht="37.5" x14ac:dyDescent="0.25">
      <c r="A11" s="162"/>
      <c r="B11" s="181"/>
      <c r="C11" s="91">
        <v>2024</v>
      </c>
      <c r="D11" s="91">
        <v>1252</v>
      </c>
      <c r="E11" s="91">
        <v>992</v>
      </c>
      <c r="F11" s="91">
        <v>200</v>
      </c>
      <c r="G11" s="91">
        <v>60</v>
      </c>
      <c r="H11" s="162"/>
      <c r="I11" s="91" t="s">
        <v>294</v>
      </c>
      <c r="J11" s="164"/>
    </row>
    <row r="12" spans="1:10" ht="37.5" x14ac:dyDescent="0.25">
      <c r="A12" s="163"/>
      <c r="B12" s="172"/>
      <c r="C12" s="91">
        <v>2025</v>
      </c>
      <c r="D12" s="91">
        <v>200</v>
      </c>
      <c r="E12" s="13"/>
      <c r="F12" s="91">
        <v>200</v>
      </c>
      <c r="G12" s="13"/>
      <c r="H12" s="162"/>
      <c r="I12" s="91" t="s">
        <v>294</v>
      </c>
      <c r="J12" s="164"/>
    </row>
    <row r="13" spans="1:10" ht="37.5" x14ac:dyDescent="0.25">
      <c r="A13" s="163"/>
      <c r="B13" s="172"/>
      <c r="C13" s="91">
        <v>2026</v>
      </c>
      <c r="D13" s="91">
        <v>250</v>
      </c>
      <c r="E13" s="60"/>
      <c r="F13" s="91">
        <v>250</v>
      </c>
      <c r="G13" s="60"/>
      <c r="H13" s="162"/>
      <c r="I13" s="91" t="s">
        <v>294</v>
      </c>
      <c r="J13" s="164"/>
    </row>
    <row r="14" spans="1:10" ht="37.5" x14ac:dyDescent="0.25">
      <c r="A14" s="163"/>
      <c r="B14" s="172"/>
      <c r="C14" s="91">
        <v>2027</v>
      </c>
      <c r="D14" s="91">
        <v>250</v>
      </c>
      <c r="E14" s="13"/>
      <c r="F14" s="91">
        <v>250</v>
      </c>
      <c r="G14" s="60"/>
      <c r="H14" s="162"/>
      <c r="I14" s="91" t="s">
        <v>294</v>
      </c>
      <c r="J14" s="164"/>
    </row>
    <row r="15" spans="1:10" ht="37.5" x14ac:dyDescent="0.25">
      <c r="A15" s="163"/>
      <c r="B15" s="172"/>
      <c r="C15" s="91">
        <v>2028</v>
      </c>
      <c r="D15" s="91">
        <v>250</v>
      </c>
      <c r="E15" s="91"/>
      <c r="F15" s="91">
        <v>250</v>
      </c>
      <c r="G15" s="91"/>
      <c r="H15" s="162"/>
      <c r="I15" s="91" t="s">
        <v>294</v>
      </c>
      <c r="J15" s="164"/>
    </row>
    <row r="16" spans="1:10" ht="37.5" x14ac:dyDescent="0.25">
      <c r="A16" s="163"/>
      <c r="B16" s="173"/>
      <c r="C16" s="91">
        <v>2029</v>
      </c>
      <c r="D16" s="91">
        <v>300</v>
      </c>
      <c r="E16" s="13"/>
      <c r="F16" s="91">
        <v>300</v>
      </c>
      <c r="G16" s="13"/>
      <c r="H16" s="162"/>
      <c r="I16" s="91" t="s">
        <v>294</v>
      </c>
      <c r="J16" s="164"/>
    </row>
    <row r="17" spans="1:10" x14ac:dyDescent="0.25">
      <c r="A17" s="162">
        <v>2</v>
      </c>
      <c r="B17" s="160" t="s">
        <v>128</v>
      </c>
      <c r="C17" s="98" t="s">
        <v>19</v>
      </c>
      <c r="D17" s="13">
        <f>D19+D20+D21+D22+D23+D24</f>
        <v>2000</v>
      </c>
      <c r="E17" s="13">
        <f>E19+E20+E21+E22+E23+E24</f>
        <v>0</v>
      </c>
      <c r="F17" s="13">
        <f t="shared" ref="F17:G17" si="1">F19+F20+F21+F22+F23+F24</f>
        <v>2000</v>
      </c>
      <c r="G17" s="13">
        <f t="shared" si="1"/>
        <v>0</v>
      </c>
      <c r="H17" s="162" t="s">
        <v>129</v>
      </c>
      <c r="I17" s="91"/>
      <c r="J17" s="293" t="s">
        <v>469</v>
      </c>
    </row>
    <row r="18" spans="1:10" ht="37.5" x14ac:dyDescent="0.25">
      <c r="A18" s="162"/>
      <c r="B18" s="160"/>
      <c r="C18" s="91" t="s">
        <v>21</v>
      </c>
      <c r="D18" s="98"/>
      <c r="E18" s="98"/>
      <c r="F18" s="98"/>
      <c r="G18" s="98"/>
      <c r="H18" s="162"/>
      <c r="I18" s="91"/>
      <c r="J18" s="164"/>
    </row>
    <row r="19" spans="1:10" ht="56.25" x14ac:dyDescent="0.25">
      <c r="A19" s="162"/>
      <c r="B19" s="161"/>
      <c r="C19" s="91">
        <v>2024</v>
      </c>
      <c r="D19" s="91">
        <v>200</v>
      </c>
      <c r="E19" s="91"/>
      <c r="F19" s="91">
        <v>200</v>
      </c>
      <c r="G19" s="91"/>
      <c r="H19" s="162"/>
      <c r="I19" s="91" t="s">
        <v>130</v>
      </c>
      <c r="J19" s="164"/>
    </row>
    <row r="20" spans="1:10" ht="56.25" x14ac:dyDescent="0.25">
      <c r="A20" s="163"/>
      <c r="B20" s="160"/>
      <c r="C20" s="91">
        <v>2025</v>
      </c>
      <c r="D20" s="91">
        <v>250</v>
      </c>
      <c r="E20" s="13"/>
      <c r="F20" s="91">
        <v>250</v>
      </c>
      <c r="G20" s="13"/>
      <c r="H20" s="162"/>
      <c r="I20" s="91" t="s">
        <v>130</v>
      </c>
      <c r="J20" s="164"/>
    </row>
    <row r="21" spans="1:10" ht="56.25" x14ac:dyDescent="0.25">
      <c r="A21" s="163"/>
      <c r="B21" s="160"/>
      <c r="C21" s="91">
        <v>2026</v>
      </c>
      <c r="D21" s="91">
        <v>300</v>
      </c>
      <c r="E21" s="60"/>
      <c r="F21" s="91">
        <v>300</v>
      </c>
      <c r="G21" s="60"/>
      <c r="H21" s="162"/>
      <c r="I21" s="91" t="s">
        <v>130</v>
      </c>
      <c r="J21" s="164"/>
    </row>
    <row r="22" spans="1:10" ht="56.25" x14ac:dyDescent="0.25">
      <c r="A22" s="163"/>
      <c r="B22" s="160"/>
      <c r="C22" s="91">
        <v>2027</v>
      </c>
      <c r="D22" s="91">
        <v>350</v>
      </c>
      <c r="E22" s="13"/>
      <c r="F22" s="91">
        <v>350</v>
      </c>
      <c r="G22" s="60"/>
      <c r="H22" s="162"/>
      <c r="I22" s="91" t="s">
        <v>130</v>
      </c>
      <c r="J22" s="164"/>
    </row>
    <row r="23" spans="1:10" ht="56.25" x14ac:dyDescent="0.25">
      <c r="A23" s="163"/>
      <c r="B23" s="160"/>
      <c r="C23" s="91">
        <v>2028</v>
      </c>
      <c r="D23" s="91">
        <v>400</v>
      </c>
      <c r="E23" s="91"/>
      <c r="F23" s="91">
        <v>400</v>
      </c>
      <c r="G23" s="91"/>
      <c r="H23" s="162"/>
      <c r="I23" s="91" t="s">
        <v>130</v>
      </c>
      <c r="J23" s="164"/>
    </row>
    <row r="24" spans="1:10" ht="56.25" x14ac:dyDescent="0.25">
      <c r="A24" s="163"/>
      <c r="B24" s="160"/>
      <c r="C24" s="91">
        <v>2029</v>
      </c>
      <c r="D24" s="91">
        <v>500</v>
      </c>
      <c r="E24" s="13"/>
      <c r="F24" s="91">
        <v>500</v>
      </c>
      <c r="G24" s="13"/>
      <c r="H24" s="162"/>
      <c r="I24" s="91" t="s">
        <v>130</v>
      </c>
      <c r="J24" s="164"/>
    </row>
    <row r="25" spans="1:10" s="143" customFormat="1" x14ac:dyDescent="0.25">
      <c r="A25" s="168">
        <v>3</v>
      </c>
      <c r="B25" s="180" t="s">
        <v>674</v>
      </c>
      <c r="C25" s="98" t="s">
        <v>19</v>
      </c>
      <c r="D25" s="14">
        <f>D27+D28+D29+D30+D31+D32</f>
        <v>35955.800000000003</v>
      </c>
      <c r="E25" s="14">
        <f t="shared" ref="E25:F25" si="2">E27+E28+E29+E30+E31+E32</f>
        <v>21344</v>
      </c>
      <c r="F25" s="14">
        <f t="shared" si="2"/>
        <v>14611.800000000001</v>
      </c>
      <c r="G25" s="98">
        <v>0</v>
      </c>
      <c r="H25" s="162" t="s">
        <v>651</v>
      </c>
      <c r="I25" s="91"/>
      <c r="J25" s="165" t="s">
        <v>293</v>
      </c>
    </row>
    <row r="26" spans="1:10" s="143" customFormat="1" ht="93.75" x14ac:dyDescent="0.25">
      <c r="A26" s="169"/>
      <c r="B26" s="172"/>
      <c r="C26" s="19" t="s">
        <v>21</v>
      </c>
      <c r="D26" s="149"/>
      <c r="E26" s="98"/>
      <c r="F26" s="98"/>
      <c r="G26" s="98"/>
      <c r="H26" s="192"/>
      <c r="I26" s="91" t="s">
        <v>289</v>
      </c>
      <c r="J26" s="238"/>
    </row>
    <row r="27" spans="1:10" s="143" customFormat="1" x14ac:dyDescent="0.25">
      <c r="A27" s="169"/>
      <c r="B27" s="181"/>
      <c r="C27" s="91">
        <v>2024</v>
      </c>
      <c r="D27" s="1">
        <v>5905.6</v>
      </c>
      <c r="E27" s="91">
        <v>3462.9</v>
      </c>
      <c r="F27" s="91">
        <v>2442.6999999999998</v>
      </c>
      <c r="G27" s="91"/>
      <c r="H27" s="192"/>
      <c r="I27" s="91">
        <v>8</v>
      </c>
      <c r="J27" s="238"/>
    </row>
    <row r="28" spans="1:10" s="143" customFormat="1" x14ac:dyDescent="0.25">
      <c r="A28" s="178"/>
      <c r="B28" s="182"/>
      <c r="C28" s="91">
        <v>2025</v>
      </c>
      <c r="D28" s="96">
        <v>6022.2</v>
      </c>
      <c r="E28" s="60">
        <v>3579.5</v>
      </c>
      <c r="F28" s="60">
        <v>2442.6999999999998</v>
      </c>
      <c r="G28" s="13"/>
      <c r="H28" s="192"/>
      <c r="I28" s="1">
        <v>8</v>
      </c>
      <c r="J28" s="238"/>
    </row>
    <row r="29" spans="1:10" s="143" customFormat="1" x14ac:dyDescent="0.25">
      <c r="A29" s="178"/>
      <c r="B29" s="182"/>
      <c r="C29" s="91">
        <v>2026</v>
      </c>
      <c r="D29" s="96">
        <v>6007</v>
      </c>
      <c r="E29" s="60">
        <v>3575.4</v>
      </c>
      <c r="F29" s="60">
        <v>2431.6</v>
      </c>
      <c r="G29" s="60"/>
      <c r="H29" s="192"/>
      <c r="I29" s="1">
        <v>8</v>
      </c>
      <c r="J29" s="238"/>
    </row>
    <row r="30" spans="1:10" s="143" customFormat="1" x14ac:dyDescent="0.25">
      <c r="A30" s="178"/>
      <c r="B30" s="182"/>
      <c r="C30" s="91">
        <v>2027</v>
      </c>
      <c r="D30" s="96">
        <v>6007</v>
      </c>
      <c r="E30" s="60">
        <v>3575.4</v>
      </c>
      <c r="F30" s="60">
        <v>2431.6</v>
      </c>
      <c r="G30" s="60"/>
      <c r="H30" s="192"/>
      <c r="I30" s="1">
        <v>8</v>
      </c>
      <c r="J30" s="238"/>
    </row>
    <row r="31" spans="1:10" s="143" customFormat="1" x14ac:dyDescent="0.25">
      <c r="A31" s="178"/>
      <c r="B31" s="182"/>
      <c r="C31" s="91">
        <v>2028</v>
      </c>
      <c r="D31" s="96">
        <v>6007</v>
      </c>
      <c r="E31" s="60">
        <v>3575.4</v>
      </c>
      <c r="F31" s="60">
        <v>2431.6</v>
      </c>
      <c r="G31" s="91"/>
      <c r="H31" s="192"/>
      <c r="I31" s="91">
        <v>8</v>
      </c>
      <c r="J31" s="238"/>
    </row>
    <row r="32" spans="1:10" s="143" customFormat="1" x14ac:dyDescent="0.25">
      <c r="A32" s="179"/>
      <c r="B32" s="237"/>
      <c r="C32" s="91">
        <v>2029</v>
      </c>
      <c r="D32" s="96">
        <v>6007</v>
      </c>
      <c r="E32" s="60">
        <v>3575.4</v>
      </c>
      <c r="F32" s="60">
        <v>2431.6</v>
      </c>
      <c r="G32" s="13"/>
      <c r="H32" s="192"/>
      <c r="I32" s="1">
        <v>8</v>
      </c>
      <c r="J32" s="239"/>
    </row>
    <row r="33" spans="1:10" x14ac:dyDescent="0.25">
      <c r="A33" s="233" t="s">
        <v>24</v>
      </c>
      <c r="B33" s="233"/>
      <c r="C33" s="233"/>
      <c r="D33" s="233"/>
      <c r="E33" s="233"/>
      <c r="F33" s="233"/>
      <c r="G33" s="233"/>
      <c r="H33" s="233"/>
      <c r="I33" s="234"/>
      <c r="J33" s="234"/>
    </row>
    <row r="34" spans="1:10" x14ac:dyDescent="0.25">
      <c r="A34" s="233" t="s">
        <v>661</v>
      </c>
      <c r="B34" s="233"/>
      <c r="C34" s="233"/>
      <c r="D34" s="233"/>
      <c r="E34" s="233"/>
      <c r="F34" s="233"/>
      <c r="G34" s="233"/>
      <c r="H34" s="233"/>
      <c r="I34" s="234"/>
      <c r="J34" s="234"/>
    </row>
    <row r="35" spans="1:10" ht="93.75" x14ac:dyDescent="0.25">
      <c r="A35" s="168">
        <v>1</v>
      </c>
      <c r="B35" s="180" t="s">
        <v>218</v>
      </c>
      <c r="C35" s="98" t="s">
        <v>19</v>
      </c>
      <c r="D35" s="98">
        <v>4500</v>
      </c>
      <c r="E35" s="98"/>
      <c r="F35" s="98">
        <v>4500</v>
      </c>
      <c r="G35" s="98"/>
      <c r="H35" s="162" t="s">
        <v>219</v>
      </c>
      <c r="I35" s="91" t="s">
        <v>301</v>
      </c>
      <c r="J35" s="165" t="s">
        <v>295</v>
      </c>
    </row>
    <row r="36" spans="1:10" ht="30" x14ac:dyDescent="0.25">
      <c r="A36" s="169"/>
      <c r="B36" s="172"/>
      <c r="C36" s="19" t="s">
        <v>21</v>
      </c>
      <c r="D36" s="91"/>
      <c r="E36" s="91"/>
      <c r="F36" s="91"/>
      <c r="G36" s="91"/>
      <c r="H36" s="162"/>
      <c r="I36" s="98"/>
      <c r="J36" s="166"/>
    </row>
    <row r="37" spans="1:10" x14ac:dyDescent="0.25">
      <c r="A37" s="169"/>
      <c r="B37" s="172"/>
      <c r="C37" s="91">
        <v>2024</v>
      </c>
      <c r="D37" s="91">
        <v>500</v>
      </c>
      <c r="E37" s="91"/>
      <c r="F37" s="91">
        <v>500</v>
      </c>
      <c r="G37" s="91"/>
      <c r="H37" s="162"/>
      <c r="I37" s="91">
        <v>600</v>
      </c>
      <c r="J37" s="166"/>
    </row>
    <row r="38" spans="1:10" x14ac:dyDescent="0.25">
      <c r="A38" s="169"/>
      <c r="B38" s="172"/>
      <c r="C38" s="91">
        <v>2025</v>
      </c>
      <c r="D38" s="2">
        <v>600</v>
      </c>
      <c r="E38" s="15"/>
      <c r="F38" s="2">
        <v>600</v>
      </c>
      <c r="G38" s="15"/>
      <c r="H38" s="162"/>
      <c r="I38" s="91">
        <v>600</v>
      </c>
      <c r="J38" s="166"/>
    </row>
    <row r="39" spans="1:10" x14ac:dyDescent="0.25">
      <c r="A39" s="169"/>
      <c r="B39" s="172"/>
      <c r="C39" s="91">
        <v>2026</v>
      </c>
      <c r="D39" s="2">
        <v>700</v>
      </c>
      <c r="E39" s="15"/>
      <c r="F39" s="2">
        <v>700</v>
      </c>
      <c r="G39" s="15"/>
      <c r="H39" s="162"/>
      <c r="I39" s="91">
        <v>600</v>
      </c>
      <c r="J39" s="166"/>
    </row>
    <row r="40" spans="1:10" x14ac:dyDescent="0.25">
      <c r="A40" s="169"/>
      <c r="B40" s="172"/>
      <c r="C40" s="91">
        <v>2027</v>
      </c>
      <c r="D40" s="2">
        <v>800</v>
      </c>
      <c r="E40" s="15"/>
      <c r="F40" s="2">
        <v>800</v>
      </c>
      <c r="G40" s="15"/>
      <c r="H40" s="162"/>
      <c r="I40" s="91">
        <v>600</v>
      </c>
      <c r="J40" s="166"/>
    </row>
    <row r="41" spans="1:10" x14ac:dyDescent="0.25">
      <c r="A41" s="169"/>
      <c r="B41" s="172"/>
      <c r="C41" s="91">
        <v>2028</v>
      </c>
      <c r="D41" s="91">
        <v>900</v>
      </c>
      <c r="E41" s="91"/>
      <c r="F41" s="91">
        <v>900</v>
      </c>
      <c r="G41" s="91"/>
      <c r="H41" s="162"/>
      <c r="I41" s="91">
        <v>600</v>
      </c>
      <c r="J41" s="166"/>
    </row>
    <row r="42" spans="1:10" x14ac:dyDescent="0.25">
      <c r="A42" s="170"/>
      <c r="B42" s="255"/>
      <c r="C42" s="91">
        <v>2029</v>
      </c>
      <c r="D42" s="2">
        <v>1000</v>
      </c>
      <c r="E42" s="15"/>
      <c r="F42" s="15">
        <v>1000</v>
      </c>
      <c r="G42" s="15"/>
      <c r="H42" s="162"/>
      <c r="I42" s="91">
        <v>600</v>
      </c>
      <c r="J42" s="167"/>
    </row>
    <row r="43" spans="1:10" ht="131.25" x14ac:dyDescent="0.25">
      <c r="A43" s="168">
        <v>2</v>
      </c>
      <c r="B43" s="180" t="s">
        <v>296</v>
      </c>
      <c r="C43" s="98" t="s">
        <v>19</v>
      </c>
      <c r="D43" s="98">
        <v>2620</v>
      </c>
      <c r="E43" s="98"/>
      <c r="F43" s="98">
        <v>0</v>
      </c>
      <c r="G43" s="98">
        <f t="shared" ref="G43:G50" si="3">D43</f>
        <v>2620</v>
      </c>
      <c r="H43" s="162" t="s">
        <v>219</v>
      </c>
      <c r="I43" s="91" t="s">
        <v>303</v>
      </c>
      <c r="J43" s="165" t="s">
        <v>302</v>
      </c>
    </row>
    <row r="44" spans="1:10" ht="30" x14ac:dyDescent="0.25">
      <c r="A44" s="169"/>
      <c r="B44" s="172"/>
      <c r="C44" s="19" t="s">
        <v>21</v>
      </c>
      <c r="D44" s="91"/>
      <c r="E44" s="91"/>
      <c r="F44" s="91"/>
      <c r="G44" s="91"/>
      <c r="H44" s="162"/>
      <c r="I44" s="98"/>
      <c r="J44" s="278"/>
    </row>
    <row r="45" spans="1:10" x14ac:dyDescent="0.25">
      <c r="A45" s="169"/>
      <c r="B45" s="172"/>
      <c r="C45" s="91">
        <v>2024</v>
      </c>
      <c r="D45" s="91">
        <v>380</v>
      </c>
      <c r="E45" s="91"/>
      <c r="F45" s="91">
        <v>0</v>
      </c>
      <c r="G45" s="91">
        <f t="shared" si="3"/>
        <v>380</v>
      </c>
      <c r="H45" s="162"/>
      <c r="I45" s="91">
        <v>20</v>
      </c>
      <c r="J45" s="278"/>
    </row>
    <row r="46" spans="1:10" x14ac:dyDescent="0.25">
      <c r="A46" s="169"/>
      <c r="B46" s="172"/>
      <c r="C46" s="91">
        <v>2025</v>
      </c>
      <c r="D46" s="2">
        <v>400</v>
      </c>
      <c r="E46" s="15"/>
      <c r="F46" s="91">
        <v>0</v>
      </c>
      <c r="G46" s="15">
        <f t="shared" si="3"/>
        <v>400</v>
      </c>
      <c r="H46" s="162"/>
      <c r="I46" s="91">
        <v>20</v>
      </c>
      <c r="J46" s="278"/>
    </row>
    <row r="47" spans="1:10" x14ac:dyDescent="0.25">
      <c r="A47" s="169"/>
      <c r="B47" s="172"/>
      <c r="C47" s="91">
        <v>2026</v>
      </c>
      <c r="D47" s="2">
        <v>420</v>
      </c>
      <c r="E47" s="15"/>
      <c r="F47" s="91">
        <v>0</v>
      </c>
      <c r="G47" s="15">
        <f t="shared" si="3"/>
        <v>420</v>
      </c>
      <c r="H47" s="162"/>
      <c r="I47" s="91">
        <v>20</v>
      </c>
      <c r="J47" s="278"/>
    </row>
    <row r="48" spans="1:10" x14ac:dyDescent="0.25">
      <c r="A48" s="169"/>
      <c r="B48" s="172"/>
      <c r="C48" s="91">
        <v>2027</v>
      </c>
      <c r="D48" s="2">
        <v>440</v>
      </c>
      <c r="E48" s="15"/>
      <c r="F48" s="91">
        <v>0</v>
      </c>
      <c r="G48" s="15">
        <f t="shared" si="3"/>
        <v>440</v>
      </c>
      <c r="H48" s="162"/>
      <c r="I48" s="91">
        <v>20</v>
      </c>
      <c r="J48" s="278"/>
    </row>
    <row r="49" spans="1:10" x14ac:dyDescent="0.25">
      <c r="A49" s="169"/>
      <c r="B49" s="172"/>
      <c r="C49" s="91">
        <v>2028</v>
      </c>
      <c r="D49" s="91">
        <v>480</v>
      </c>
      <c r="E49" s="91"/>
      <c r="F49" s="91">
        <v>0</v>
      </c>
      <c r="G49" s="91">
        <f t="shared" si="3"/>
        <v>480</v>
      </c>
      <c r="H49" s="162"/>
      <c r="I49" s="91">
        <v>20</v>
      </c>
      <c r="J49" s="278"/>
    </row>
    <row r="50" spans="1:10" x14ac:dyDescent="0.25">
      <c r="A50" s="170"/>
      <c r="B50" s="255"/>
      <c r="C50" s="91">
        <v>2029</v>
      </c>
      <c r="D50" s="2">
        <v>500</v>
      </c>
      <c r="E50" s="15"/>
      <c r="F50" s="91">
        <v>0</v>
      </c>
      <c r="G50" s="15">
        <f t="shared" si="3"/>
        <v>500</v>
      </c>
      <c r="H50" s="162"/>
      <c r="I50" s="91">
        <v>20</v>
      </c>
      <c r="J50" s="202"/>
    </row>
    <row r="51" spans="1:10" ht="93.75" x14ac:dyDescent="0.25">
      <c r="A51" s="168">
        <v>3</v>
      </c>
      <c r="B51" s="171" t="s">
        <v>298</v>
      </c>
      <c r="C51" s="98" t="s">
        <v>19</v>
      </c>
      <c r="D51" s="98">
        <v>160</v>
      </c>
      <c r="E51" s="98"/>
      <c r="F51" s="98">
        <f t="shared" ref="F51" si="4">D51</f>
        <v>160</v>
      </c>
      <c r="G51" s="98">
        <v>0</v>
      </c>
      <c r="H51" s="162" t="s">
        <v>219</v>
      </c>
      <c r="I51" s="91" t="s">
        <v>299</v>
      </c>
      <c r="J51" s="165" t="s">
        <v>297</v>
      </c>
    </row>
    <row r="52" spans="1:10" ht="30" x14ac:dyDescent="0.25">
      <c r="A52" s="169"/>
      <c r="B52" s="172"/>
      <c r="C52" s="19" t="s">
        <v>21</v>
      </c>
      <c r="D52" s="91"/>
      <c r="E52" s="91"/>
      <c r="F52" s="91"/>
      <c r="G52" s="91"/>
      <c r="H52" s="162"/>
      <c r="I52" s="98"/>
      <c r="J52" s="166"/>
    </row>
    <row r="53" spans="1:10" x14ac:dyDescent="0.25">
      <c r="A53" s="169"/>
      <c r="B53" s="172"/>
      <c r="C53" s="91">
        <v>2024</v>
      </c>
      <c r="D53" s="91">
        <v>10</v>
      </c>
      <c r="E53" s="91"/>
      <c r="F53" s="11">
        <f t="shared" ref="F53:F58" si="5">D53</f>
        <v>10</v>
      </c>
      <c r="G53" s="91">
        <v>0</v>
      </c>
      <c r="H53" s="162"/>
      <c r="I53" s="91"/>
      <c r="J53" s="166"/>
    </row>
    <row r="54" spans="1:10" x14ac:dyDescent="0.25">
      <c r="A54" s="169"/>
      <c r="B54" s="172"/>
      <c r="C54" s="91">
        <v>2025</v>
      </c>
      <c r="D54" s="2">
        <v>20</v>
      </c>
      <c r="E54" s="15"/>
      <c r="F54" s="11">
        <f t="shared" si="5"/>
        <v>20</v>
      </c>
      <c r="G54" s="91">
        <v>0</v>
      </c>
      <c r="H54" s="162"/>
      <c r="I54" s="16"/>
      <c r="J54" s="166"/>
    </row>
    <row r="55" spans="1:10" x14ac:dyDescent="0.25">
      <c r="A55" s="169"/>
      <c r="B55" s="172"/>
      <c r="C55" s="91">
        <v>2026</v>
      </c>
      <c r="D55" s="2">
        <v>25</v>
      </c>
      <c r="E55" s="15"/>
      <c r="F55" s="11">
        <f t="shared" si="5"/>
        <v>25</v>
      </c>
      <c r="G55" s="91">
        <v>0</v>
      </c>
      <c r="H55" s="162"/>
      <c r="I55" s="16"/>
      <c r="J55" s="166"/>
    </row>
    <row r="56" spans="1:10" x14ac:dyDescent="0.25">
      <c r="A56" s="169"/>
      <c r="B56" s="172"/>
      <c r="C56" s="91">
        <v>2027</v>
      </c>
      <c r="D56" s="2">
        <v>30</v>
      </c>
      <c r="E56" s="15"/>
      <c r="F56" s="11">
        <f t="shared" si="5"/>
        <v>30</v>
      </c>
      <c r="G56" s="91">
        <v>0</v>
      </c>
      <c r="H56" s="162"/>
      <c r="I56" s="16"/>
      <c r="J56" s="166"/>
    </row>
    <row r="57" spans="1:10" x14ac:dyDescent="0.25">
      <c r="A57" s="169"/>
      <c r="B57" s="172"/>
      <c r="C57" s="91">
        <v>2028</v>
      </c>
      <c r="D57" s="91">
        <v>35</v>
      </c>
      <c r="E57" s="91"/>
      <c r="F57" s="11">
        <f t="shared" si="5"/>
        <v>35</v>
      </c>
      <c r="G57" s="91">
        <v>0</v>
      </c>
      <c r="H57" s="162"/>
      <c r="I57" s="91"/>
      <c r="J57" s="166"/>
    </row>
    <row r="58" spans="1:10" x14ac:dyDescent="0.25">
      <c r="A58" s="170"/>
      <c r="B58" s="173"/>
      <c r="C58" s="91">
        <v>2029</v>
      </c>
      <c r="D58" s="2">
        <v>40</v>
      </c>
      <c r="E58" s="16"/>
      <c r="F58" s="11">
        <f t="shared" si="5"/>
        <v>40</v>
      </c>
      <c r="G58" s="91">
        <v>0</v>
      </c>
      <c r="H58" s="162"/>
      <c r="I58" s="16"/>
      <c r="J58" s="167"/>
    </row>
    <row r="59" spans="1:10" s="112" customFormat="1" ht="75" x14ac:dyDescent="0.25">
      <c r="A59" s="168">
        <v>4</v>
      </c>
      <c r="B59" s="295" t="s">
        <v>662</v>
      </c>
      <c r="C59" s="98" t="s">
        <v>19</v>
      </c>
      <c r="D59" s="100">
        <v>110</v>
      </c>
      <c r="E59" s="8">
        <v>110</v>
      </c>
      <c r="F59" s="98"/>
      <c r="G59" s="98"/>
      <c r="H59" s="162" t="s">
        <v>219</v>
      </c>
      <c r="I59" s="91" t="s">
        <v>663</v>
      </c>
      <c r="J59" s="165" t="s">
        <v>535</v>
      </c>
    </row>
    <row r="60" spans="1:10" s="112" customFormat="1" ht="37.5" x14ac:dyDescent="0.25">
      <c r="A60" s="169"/>
      <c r="B60" s="296"/>
      <c r="C60" s="91" t="s">
        <v>21</v>
      </c>
      <c r="D60" s="91"/>
      <c r="E60" s="91"/>
      <c r="F60" s="91"/>
      <c r="G60" s="91"/>
      <c r="H60" s="162"/>
      <c r="I60" s="91"/>
      <c r="J60" s="166"/>
    </row>
    <row r="61" spans="1:10" s="112" customFormat="1" x14ac:dyDescent="0.25">
      <c r="A61" s="169"/>
      <c r="B61" s="296"/>
      <c r="C61" s="91">
        <v>2024</v>
      </c>
      <c r="D61" s="91"/>
      <c r="E61" s="91"/>
      <c r="F61" s="60"/>
      <c r="G61" s="91"/>
      <c r="H61" s="162"/>
      <c r="I61" s="91">
        <v>26</v>
      </c>
      <c r="J61" s="166"/>
    </row>
    <row r="62" spans="1:10" s="112" customFormat="1" x14ac:dyDescent="0.25">
      <c r="A62" s="169"/>
      <c r="B62" s="296"/>
      <c r="C62" s="91">
        <v>2025</v>
      </c>
      <c r="D62" s="91">
        <v>110</v>
      </c>
      <c r="E62" s="60">
        <v>110</v>
      </c>
      <c r="F62" s="60"/>
      <c r="G62" s="60"/>
      <c r="H62" s="162"/>
      <c r="I62" s="91">
        <v>22</v>
      </c>
      <c r="J62" s="166"/>
    </row>
    <row r="63" spans="1:10" s="112" customFormat="1" x14ac:dyDescent="0.25">
      <c r="A63" s="169"/>
      <c r="B63" s="296"/>
      <c r="C63" s="91">
        <v>2026</v>
      </c>
      <c r="D63" s="91"/>
      <c r="E63" s="60"/>
      <c r="F63" s="60"/>
      <c r="G63" s="60"/>
      <c r="H63" s="162"/>
      <c r="I63" s="91">
        <v>22</v>
      </c>
      <c r="J63" s="166"/>
    </row>
    <row r="64" spans="1:10" s="112" customFormat="1" x14ac:dyDescent="0.25">
      <c r="A64" s="169"/>
      <c r="B64" s="296"/>
      <c r="C64" s="91">
        <v>2027</v>
      </c>
      <c r="D64" s="91"/>
      <c r="E64" s="60"/>
      <c r="F64" s="60"/>
      <c r="G64" s="60"/>
      <c r="H64" s="162"/>
      <c r="I64" s="91">
        <v>22</v>
      </c>
      <c r="J64" s="166"/>
    </row>
    <row r="65" spans="1:10" s="112" customFormat="1" x14ac:dyDescent="0.25">
      <c r="A65" s="169"/>
      <c r="B65" s="296"/>
      <c r="C65" s="91">
        <v>2028</v>
      </c>
      <c r="D65" s="91"/>
      <c r="E65" s="91"/>
      <c r="F65" s="60"/>
      <c r="G65" s="91"/>
      <c r="H65" s="162"/>
      <c r="I65" s="91">
        <v>22</v>
      </c>
      <c r="J65" s="166"/>
    </row>
    <row r="66" spans="1:10" s="112" customFormat="1" x14ac:dyDescent="0.25">
      <c r="A66" s="170"/>
      <c r="B66" s="297"/>
      <c r="C66" s="91">
        <v>2029</v>
      </c>
      <c r="D66" s="91"/>
      <c r="E66" s="13"/>
      <c r="F66" s="60"/>
      <c r="G66" s="13"/>
      <c r="H66" s="162"/>
      <c r="I66" s="91">
        <v>22</v>
      </c>
      <c r="J66" s="167"/>
    </row>
    <row r="67" spans="1:10" s="112" customFormat="1" ht="93.75" x14ac:dyDescent="0.25">
      <c r="A67" s="168">
        <v>5</v>
      </c>
      <c r="B67" s="346" t="s">
        <v>534</v>
      </c>
      <c r="C67" s="98" t="s">
        <v>19</v>
      </c>
      <c r="D67" s="98"/>
      <c r="E67" s="13"/>
      <c r="F67" s="13"/>
      <c r="G67" s="13"/>
      <c r="H67" s="91" t="s">
        <v>219</v>
      </c>
      <c r="I67" s="150" t="s">
        <v>538</v>
      </c>
      <c r="J67" s="165" t="s">
        <v>536</v>
      </c>
    </row>
    <row r="68" spans="1:10" s="112" customFormat="1" ht="37.5" x14ac:dyDescent="0.25">
      <c r="A68" s="169"/>
      <c r="B68" s="222"/>
      <c r="C68" s="91" t="s">
        <v>21</v>
      </c>
      <c r="D68" s="91"/>
      <c r="E68" s="13"/>
      <c r="F68" s="60"/>
      <c r="G68" s="13"/>
      <c r="H68" s="91"/>
      <c r="I68" s="150"/>
      <c r="J68" s="166"/>
    </row>
    <row r="69" spans="1:10" s="112" customFormat="1" x14ac:dyDescent="0.25">
      <c r="A69" s="169"/>
      <c r="B69" s="222"/>
      <c r="C69" s="91">
        <v>2024</v>
      </c>
      <c r="D69" s="91"/>
      <c r="E69" s="13"/>
      <c r="F69" s="60"/>
      <c r="G69" s="13"/>
      <c r="H69" s="91"/>
      <c r="I69" s="150">
        <v>26</v>
      </c>
      <c r="J69" s="166"/>
    </row>
    <row r="70" spans="1:10" s="112" customFormat="1" x14ac:dyDescent="0.25">
      <c r="A70" s="169"/>
      <c r="B70" s="222"/>
      <c r="C70" s="91">
        <v>2025</v>
      </c>
      <c r="D70" s="91"/>
      <c r="E70" s="13"/>
      <c r="F70" s="60"/>
      <c r="G70" s="13"/>
      <c r="H70" s="91"/>
      <c r="I70" s="150">
        <v>22</v>
      </c>
      <c r="J70" s="166"/>
    </row>
    <row r="71" spans="1:10" s="112" customFormat="1" x14ac:dyDescent="0.25">
      <c r="A71" s="169"/>
      <c r="B71" s="222"/>
      <c r="C71" s="91">
        <v>2026</v>
      </c>
      <c r="D71" s="91"/>
      <c r="E71" s="13"/>
      <c r="F71" s="60"/>
      <c r="G71" s="13"/>
      <c r="H71" s="91"/>
      <c r="I71" s="150">
        <v>22</v>
      </c>
      <c r="J71" s="166"/>
    </row>
    <row r="72" spans="1:10" s="112" customFormat="1" x14ac:dyDescent="0.25">
      <c r="A72" s="169"/>
      <c r="B72" s="222"/>
      <c r="C72" s="91">
        <v>2027</v>
      </c>
      <c r="D72" s="91"/>
      <c r="E72" s="13"/>
      <c r="F72" s="60"/>
      <c r="G72" s="13"/>
      <c r="H72" s="91"/>
      <c r="I72" s="150">
        <v>22</v>
      </c>
      <c r="J72" s="166"/>
    </row>
    <row r="73" spans="1:10" s="112" customFormat="1" x14ac:dyDescent="0.25">
      <c r="A73" s="169"/>
      <c r="B73" s="222"/>
      <c r="C73" s="91">
        <v>2028</v>
      </c>
      <c r="D73" s="91"/>
      <c r="E73" s="13"/>
      <c r="F73" s="60"/>
      <c r="G73" s="13"/>
      <c r="H73" s="91"/>
      <c r="I73" s="150">
        <v>22</v>
      </c>
      <c r="J73" s="166"/>
    </row>
    <row r="74" spans="1:10" s="112" customFormat="1" x14ac:dyDescent="0.25">
      <c r="A74" s="170"/>
      <c r="B74" s="347"/>
      <c r="C74" s="91">
        <v>2029</v>
      </c>
      <c r="D74" s="91"/>
      <c r="E74" s="13"/>
      <c r="F74" s="60"/>
      <c r="G74" s="13"/>
      <c r="H74" s="91"/>
      <c r="I74" s="150">
        <v>22</v>
      </c>
      <c r="J74" s="167"/>
    </row>
    <row r="75" spans="1:10" s="112" customFormat="1" x14ac:dyDescent="0.25">
      <c r="A75" s="233" t="s">
        <v>300</v>
      </c>
      <c r="B75" s="175"/>
      <c r="C75" s="175"/>
      <c r="D75" s="175"/>
      <c r="E75" s="175"/>
      <c r="F75" s="175"/>
      <c r="G75" s="175"/>
      <c r="H75" s="175"/>
      <c r="I75" s="175"/>
      <c r="J75" s="176"/>
    </row>
    <row r="76" spans="1:10" s="112" customFormat="1" ht="56.25" x14ac:dyDescent="0.25">
      <c r="A76" s="168">
        <v>1</v>
      </c>
      <c r="B76" s="171" t="s">
        <v>335</v>
      </c>
      <c r="C76" s="98" t="s">
        <v>19</v>
      </c>
      <c r="D76" s="98"/>
      <c r="E76" s="98"/>
      <c r="F76" s="98">
        <f t="shared" ref="F76" si="6">D76</f>
        <v>0</v>
      </c>
      <c r="G76" s="98"/>
      <c r="H76" s="162" t="s">
        <v>219</v>
      </c>
      <c r="I76" s="91" t="s">
        <v>304</v>
      </c>
      <c r="J76" s="165" t="s">
        <v>652</v>
      </c>
    </row>
    <row r="77" spans="1:10" s="112" customFormat="1" ht="30" x14ac:dyDescent="0.25">
      <c r="A77" s="169"/>
      <c r="B77" s="172"/>
      <c r="C77" s="19" t="s">
        <v>21</v>
      </c>
      <c r="D77" s="91"/>
      <c r="E77" s="91"/>
      <c r="F77" s="91"/>
      <c r="G77" s="91"/>
      <c r="H77" s="162"/>
      <c r="I77" s="98"/>
      <c r="J77" s="166"/>
    </row>
    <row r="78" spans="1:10" s="112" customFormat="1" x14ac:dyDescent="0.25">
      <c r="A78" s="169"/>
      <c r="B78" s="172"/>
      <c r="C78" s="91">
        <v>2024</v>
      </c>
      <c r="D78" s="91"/>
      <c r="E78" s="91"/>
      <c r="F78" s="91">
        <f>D78</f>
        <v>0</v>
      </c>
      <c r="G78" s="91"/>
      <c r="H78" s="162"/>
      <c r="I78" s="150">
        <v>196</v>
      </c>
      <c r="J78" s="166"/>
    </row>
    <row r="79" spans="1:10" s="112" customFormat="1" x14ac:dyDescent="0.25">
      <c r="A79" s="169"/>
      <c r="B79" s="172"/>
      <c r="C79" s="91">
        <v>2025</v>
      </c>
      <c r="D79" s="2"/>
      <c r="E79" s="15"/>
      <c r="F79" s="91">
        <v>0</v>
      </c>
      <c r="G79" s="15"/>
      <c r="H79" s="162"/>
      <c r="I79" s="150">
        <v>204</v>
      </c>
      <c r="J79" s="166"/>
    </row>
    <row r="80" spans="1:10" s="112" customFormat="1" x14ac:dyDescent="0.25">
      <c r="A80" s="169"/>
      <c r="B80" s="172"/>
      <c r="C80" s="91">
        <v>2026</v>
      </c>
      <c r="D80" s="2"/>
      <c r="E80" s="15"/>
      <c r="F80" s="151">
        <f>D80</f>
        <v>0</v>
      </c>
      <c r="G80" s="15"/>
      <c r="H80" s="162"/>
      <c r="I80" s="150">
        <v>213</v>
      </c>
      <c r="J80" s="166"/>
    </row>
    <row r="81" spans="1:10" s="112" customFormat="1" x14ac:dyDescent="0.25">
      <c r="A81" s="169"/>
      <c r="B81" s="172"/>
      <c r="C81" s="91">
        <v>2027</v>
      </c>
      <c r="D81" s="2"/>
      <c r="E81" s="15"/>
      <c r="F81" s="151">
        <f>D81</f>
        <v>0</v>
      </c>
      <c r="G81" s="15"/>
      <c r="H81" s="162"/>
      <c r="I81" s="150">
        <v>221</v>
      </c>
      <c r="J81" s="166"/>
    </row>
    <row r="82" spans="1:10" s="112" customFormat="1" x14ac:dyDescent="0.25">
      <c r="A82" s="169"/>
      <c r="B82" s="172"/>
      <c r="C82" s="91">
        <v>2028</v>
      </c>
      <c r="D82" s="91"/>
      <c r="E82" s="91"/>
      <c r="F82" s="151">
        <f>D82</f>
        <v>0</v>
      </c>
      <c r="G82" s="91"/>
      <c r="H82" s="162"/>
      <c r="I82" s="150">
        <v>230</v>
      </c>
      <c r="J82" s="166"/>
    </row>
    <row r="83" spans="1:10" s="112" customFormat="1" x14ac:dyDescent="0.25">
      <c r="A83" s="170"/>
      <c r="B83" s="173"/>
      <c r="C83" s="91">
        <v>2029</v>
      </c>
      <c r="D83" s="2"/>
      <c r="E83" s="16"/>
      <c r="F83" s="151">
        <f>D83</f>
        <v>0</v>
      </c>
      <c r="G83" s="16"/>
      <c r="H83" s="162"/>
      <c r="I83" s="150">
        <v>242</v>
      </c>
      <c r="J83" s="167"/>
    </row>
    <row r="84" spans="1:10" s="112" customFormat="1" ht="56.25" x14ac:dyDescent="0.25">
      <c r="A84" s="168">
        <v>2</v>
      </c>
      <c r="B84" s="171" t="s">
        <v>529</v>
      </c>
      <c r="C84" s="98" t="s">
        <v>19</v>
      </c>
      <c r="D84" s="158">
        <v>297</v>
      </c>
      <c r="E84" s="158">
        <v>297</v>
      </c>
      <c r="F84" s="159">
        <v>0</v>
      </c>
      <c r="G84" s="152"/>
      <c r="H84" s="162" t="s">
        <v>219</v>
      </c>
      <c r="I84" s="91" t="s">
        <v>531</v>
      </c>
      <c r="J84" s="165" t="s">
        <v>532</v>
      </c>
    </row>
    <row r="85" spans="1:10" s="112" customFormat="1" ht="30" x14ac:dyDescent="0.25">
      <c r="A85" s="169"/>
      <c r="B85" s="172"/>
      <c r="C85" s="19" t="s">
        <v>21</v>
      </c>
      <c r="D85" s="154"/>
      <c r="E85" s="154"/>
      <c r="F85" s="154"/>
      <c r="G85" s="154"/>
      <c r="H85" s="162"/>
      <c r="I85" s="98"/>
      <c r="J85" s="166"/>
    </row>
    <row r="86" spans="1:10" s="112" customFormat="1" x14ac:dyDescent="0.25">
      <c r="A86" s="169"/>
      <c r="B86" s="172"/>
      <c r="C86" s="91">
        <v>2024</v>
      </c>
      <c r="D86" s="91"/>
      <c r="E86" s="91"/>
      <c r="F86" s="91">
        <f>D86</f>
        <v>0</v>
      </c>
      <c r="G86" s="91"/>
      <c r="H86" s="162"/>
      <c r="I86" s="91">
        <v>2</v>
      </c>
      <c r="J86" s="166"/>
    </row>
    <row r="87" spans="1:10" s="112" customFormat="1" x14ac:dyDescent="0.25">
      <c r="A87" s="169"/>
      <c r="B87" s="172"/>
      <c r="C87" s="19">
        <v>2025</v>
      </c>
      <c r="D87" s="91">
        <v>297</v>
      </c>
      <c r="E87" s="91">
        <v>297</v>
      </c>
      <c r="F87" s="91">
        <v>0</v>
      </c>
      <c r="G87" s="91"/>
      <c r="H87" s="162"/>
      <c r="I87" s="11">
        <v>2</v>
      </c>
      <c r="J87" s="166"/>
    </row>
    <row r="88" spans="1:10" s="112" customFormat="1" x14ac:dyDescent="0.25">
      <c r="A88" s="169"/>
      <c r="B88" s="172"/>
      <c r="C88" s="91">
        <v>2026</v>
      </c>
      <c r="D88" s="91"/>
      <c r="E88" s="91"/>
      <c r="F88" s="151">
        <f>D88</f>
        <v>0</v>
      </c>
      <c r="G88" s="91"/>
      <c r="H88" s="162"/>
      <c r="I88" s="11">
        <v>2</v>
      </c>
      <c r="J88" s="166"/>
    </row>
    <row r="89" spans="1:10" s="112" customFormat="1" x14ac:dyDescent="0.25">
      <c r="A89" s="169"/>
      <c r="B89" s="172"/>
      <c r="C89" s="91">
        <v>2027</v>
      </c>
      <c r="D89" s="2"/>
      <c r="E89" s="15"/>
      <c r="F89" s="151">
        <f>D89</f>
        <v>0</v>
      </c>
      <c r="G89" s="15"/>
      <c r="H89" s="162"/>
      <c r="I89" s="11">
        <v>2</v>
      </c>
      <c r="J89" s="166"/>
    </row>
    <row r="90" spans="1:10" s="112" customFormat="1" x14ac:dyDescent="0.25">
      <c r="A90" s="169"/>
      <c r="B90" s="172"/>
      <c r="C90" s="91">
        <v>2028</v>
      </c>
      <c r="D90" s="2"/>
      <c r="E90" s="15"/>
      <c r="F90" s="151">
        <f>D90</f>
        <v>0</v>
      </c>
      <c r="G90" s="15"/>
      <c r="H90" s="162"/>
      <c r="I90" s="11">
        <v>2</v>
      </c>
      <c r="J90" s="166"/>
    </row>
    <row r="91" spans="1:10" s="112" customFormat="1" x14ac:dyDescent="0.25">
      <c r="A91" s="170"/>
      <c r="B91" s="173"/>
      <c r="C91" s="91">
        <v>2029</v>
      </c>
      <c r="D91" s="2"/>
      <c r="E91" s="15"/>
      <c r="F91" s="151">
        <f>D91</f>
        <v>0</v>
      </c>
      <c r="G91" s="15"/>
      <c r="H91" s="162"/>
      <c r="I91" s="11">
        <v>2</v>
      </c>
      <c r="J91" s="167"/>
    </row>
    <row r="92" spans="1:10" s="112" customFormat="1" ht="93.75" x14ac:dyDescent="0.25">
      <c r="A92" s="168">
        <v>3</v>
      </c>
      <c r="B92" s="171" t="s">
        <v>530</v>
      </c>
      <c r="C92" s="98" t="s">
        <v>19</v>
      </c>
      <c r="D92" s="98"/>
      <c r="E92" s="98"/>
      <c r="F92" s="153">
        <f t="shared" ref="F92" si="7">D92</f>
        <v>0</v>
      </c>
      <c r="G92" s="98"/>
      <c r="H92" s="162" t="s">
        <v>219</v>
      </c>
      <c r="I92" s="91" t="s">
        <v>533</v>
      </c>
      <c r="J92" s="165" t="s">
        <v>537</v>
      </c>
    </row>
    <row r="93" spans="1:10" s="112" customFormat="1" ht="30" x14ac:dyDescent="0.25">
      <c r="A93" s="169"/>
      <c r="B93" s="172"/>
      <c r="C93" s="19" t="s">
        <v>21</v>
      </c>
      <c r="D93" s="91"/>
      <c r="E93" s="91"/>
      <c r="F93" s="150"/>
      <c r="G93" s="91"/>
      <c r="H93" s="162"/>
      <c r="I93" s="98"/>
      <c r="J93" s="166"/>
    </row>
    <row r="94" spans="1:10" s="112" customFormat="1" x14ac:dyDescent="0.25">
      <c r="A94" s="169"/>
      <c r="B94" s="172"/>
      <c r="C94" s="91">
        <v>2024</v>
      </c>
      <c r="D94" s="91"/>
      <c r="E94" s="91"/>
      <c r="F94" s="151">
        <f t="shared" ref="F94:F99" si="8">D94</f>
        <v>0</v>
      </c>
      <c r="G94" s="91"/>
      <c r="H94" s="162"/>
      <c r="I94" s="91">
        <v>2</v>
      </c>
      <c r="J94" s="166"/>
    </row>
    <row r="95" spans="1:10" s="112" customFormat="1" x14ac:dyDescent="0.25">
      <c r="A95" s="169"/>
      <c r="B95" s="172"/>
      <c r="C95" s="91">
        <v>2025</v>
      </c>
      <c r="D95" s="2"/>
      <c r="E95" s="15"/>
      <c r="F95" s="151">
        <f t="shared" si="8"/>
        <v>0</v>
      </c>
      <c r="G95" s="15"/>
      <c r="H95" s="162"/>
      <c r="I95" s="11">
        <v>2</v>
      </c>
      <c r="J95" s="166"/>
    </row>
    <row r="96" spans="1:10" s="112" customFormat="1" x14ac:dyDescent="0.25">
      <c r="A96" s="169"/>
      <c r="B96" s="172"/>
      <c r="C96" s="91">
        <v>2026</v>
      </c>
      <c r="D96" s="2"/>
      <c r="E96" s="15"/>
      <c r="F96" s="151">
        <f t="shared" si="8"/>
        <v>0</v>
      </c>
      <c r="G96" s="15"/>
      <c r="H96" s="162"/>
      <c r="I96" s="11">
        <v>2</v>
      </c>
      <c r="J96" s="166"/>
    </row>
    <row r="97" spans="1:10" s="112" customFormat="1" x14ac:dyDescent="0.25">
      <c r="A97" s="169"/>
      <c r="B97" s="172"/>
      <c r="C97" s="91">
        <v>2027</v>
      </c>
      <c r="D97" s="2"/>
      <c r="E97" s="15"/>
      <c r="F97" s="151">
        <f t="shared" si="8"/>
        <v>0</v>
      </c>
      <c r="G97" s="15"/>
      <c r="H97" s="162"/>
      <c r="I97" s="11">
        <v>2</v>
      </c>
      <c r="J97" s="166"/>
    </row>
    <row r="98" spans="1:10" s="112" customFormat="1" x14ac:dyDescent="0.25">
      <c r="A98" s="169"/>
      <c r="B98" s="172"/>
      <c r="C98" s="91">
        <v>2028</v>
      </c>
      <c r="D98" s="91"/>
      <c r="E98" s="91"/>
      <c r="F98" s="151">
        <f t="shared" si="8"/>
        <v>0</v>
      </c>
      <c r="G98" s="91"/>
      <c r="H98" s="162"/>
      <c r="I98" s="11">
        <v>2</v>
      </c>
      <c r="J98" s="166"/>
    </row>
    <row r="99" spans="1:10" s="112" customFormat="1" x14ac:dyDescent="0.25">
      <c r="A99" s="170"/>
      <c r="B99" s="173"/>
      <c r="C99" s="91">
        <v>2029</v>
      </c>
      <c r="D99" s="2"/>
      <c r="E99" s="16"/>
      <c r="F99" s="151">
        <f t="shared" si="8"/>
        <v>0</v>
      </c>
      <c r="G99" s="16"/>
      <c r="H99" s="162"/>
      <c r="I99" s="11">
        <v>2</v>
      </c>
      <c r="J99" s="167"/>
    </row>
    <row r="100" spans="1:10" x14ac:dyDescent="0.25">
      <c r="A100" s="174" t="s">
        <v>653</v>
      </c>
      <c r="B100" s="175"/>
      <c r="C100" s="175"/>
      <c r="D100" s="175"/>
      <c r="E100" s="175"/>
      <c r="F100" s="175"/>
      <c r="G100" s="175"/>
      <c r="H100" s="175"/>
      <c r="I100" s="175"/>
      <c r="J100" s="176"/>
    </row>
    <row r="101" spans="1:10" ht="112.5" x14ac:dyDescent="0.25">
      <c r="A101" s="168">
        <v>1</v>
      </c>
      <c r="B101" s="171" t="s">
        <v>654</v>
      </c>
      <c r="C101" s="98" t="s">
        <v>19</v>
      </c>
      <c r="D101" s="98"/>
      <c r="E101" s="98"/>
      <c r="F101" s="98">
        <f t="shared" ref="F101" si="9">D101</f>
        <v>0</v>
      </c>
      <c r="G101" s="98"/>
      <c r="H101" s="162" t="s">
        <v>219</v>
      </c>
      <c r="I101" s="91" t="s">
        <v>659</v>
      </c>
      <c r="J101" s="165" t="s">
        <v>655</v>
      </c>
    </row>
    <row r="102" spans="1:10" ht="30" x14ac:dyDescent="0.25">
      <c r="A102" s="169"/>
      <c r="B102" s="172"/>
      <c r="C102" s="19" t="s">
        <v>21</v>
      </c>
      <c r="D102" s="91"/>
      <c r="E102" s="91"/>
      <c r="F102" s="91"/>
      <c r="G102" s="91"/>
      <c r="H102" s="162"/>
      <c r="I102" s="98"/>
      <c r="J102" s="166"/>
    </row>
    <row r="103" spans="1:10" x14ac:dyDescent="0.25">
      <c r="A103" s="169"/>
      <c r="B103" s="172"/>
      <c r="C103" s="91">
        <v>2024</v>
      </c>
      <c r="D103" s="91"/>
      <c r="E103" s="91"/>
      <c r="F103" s="15">
        <f t="shared" ref="F103:F108" si="10">D103</f>
        <v>0</v>
      </c>
      <c r="G103" s="91"/>
      <c r="H103" s="162"/>
      <c r="I103" s="91">
        <v>4</v>
      </c>
      <c r="J103" s="166"/>
    </row>
    <row r="104" spans="1:10" x14ac:dyDescent="0.25">
      <c r="A104" s="169"/>
      <c r="B104" s="172"/>
      <c r="C104" s="91">
        <v>2025</v>
      </c>
      <c r="D104" s="2"/>
      <c r="E104" s="15"/>
      <c r="F104" s="15">
        <f t="shared" si="10"/>
        <v>0</v>
      </c>
      <c r="G104" s="15"/>
      <c r="H104" s="162"/>
      <c r="I104" s="91">
        <v>4</v>
      </c>
      <c r="J104" s="166"/>
    </row>
    <row r="105" spans="1:10" x14ac:dyDescent="0.25">
      <c r="A105" s="169"/>
      <c r="B105" s="172"/>
      <c r="C105" s="91">
        <v>2026</v>
      </c>
      <c r="D105" s="2"/>
      <c r="E105" s="15"/>
      <c r="F105" s="15">
        <f t="shared" si="10"/>
        <v>0</v>
      </c>
      <c r="G105" s="15"/>
      <c r="H105" s="162"/>
      <c r="I105" s="91">
        <v>4</v>
      </c>
      <c r="J105" s="166"/>
    </row>
    <row r="106" spans="1:10" x14ac:dyDescent="0.25">
      <c r="A106" s="169"/>
      <c r="B106" s="172"/>
      <c r="C106" s="91">
        <v>2027</v>
      </c>
      <c r="D106" s="2"/>
      <c r="E106" s="15"/>
      <c r="F106" s="15">
        <f t="shared" si="10"/>
        <v>0</v>
      </c>
      <c r="G106" s="15"/>
      <c r="H106" s="162"/>
      <c r="I106" s="91">
        <v>4</v>
      </c>
      <c r="J106" s="166"/>
    </row>
    <row r="107" spans="1:10" x14ac:dyDescent="0.25">
      <c r="A107" s="169"/>
      <c r="B107" s="172"/>
      <c r="C107" s="91">
        <v>2028</v>
      </c>
      <c r="D107" s="91"/>
      <c r="E107" s="91"/>
      <c r="F107" s="15">
        <f t="shared" si="10"/>
        <v>0</v>
      </c>
      <c r="G107" s="91"/>
      <c r="H107" s="162"/>
      <c r="I107" s="91">
        <v>4</v>
      </c>
      <c r="J107" s="166"/>
    </row>
    <row r="108" spans="1:10" x14ac:dyDescent="0.25">
      <c r="A108" s="170"/>
      <c r="B108" s="173"/>
      <c r="C108" s="91">
        <v>2029</v>
      </c>
      <c r="D108" s="2"/>
      <c r="E108" s="16"/>
      <c r="F108" s="15">
        <f t="shared" si="10"/>
        <v>0</v>
      </c>
      <c r="G108" s="16"/>
      <c r="H108" s="162"/>
      <c r="I108" s="91">
        <v>4</v>
      </c>
      <c r="J108" s="167"/>
    </row>
    <row r="109" spans="1:10" ht="56.25" x14ac:dyDescent="0.25">
      <c r="A109" s="168">
        <v>2</v>
      </c>
      <c r="B109" s="171" t="s">
        <v>656</v>
      </c>
      <c r="C109" s="98" t="s">
        <v>19</v>
      </c>
      <c r="D109" s="98"/>
      <c r="E109" s="98"/>
      <c r="F109" s="98">
        <f t="shared" ref="F109" si="11">D109</f>
        <v>0</v>
      </c>
      <c r="G109" s="98"/>
      <c r="H109" s="162" t="s">
        <v>657</v>
      </c>
      <c r="I109" s="91" t="s">
        <v>658</v>
      </c>
      <c r="J109" s="165" t="s">
        <v>660</v>
      </c>
    </row>
    <row r="110" spans="1:10" ht="30" x14ac:dyDescent="0.25">
      <c r="A110" s="169"/>
      <c r="B110" s="172"/>
      <c r="C110" s="19" t="s">
        <v>21</v>
      </c>
      <c r="D110" s="91"/>
      <c r="E110" s="91"/>
      <c r="F110" s="91"/>
      <c r="G110" s="91"/>
      <c r="H110" s="162"/>
      <c r="I110" s="98"/>
      <c r="J110" s="166"/>
    </row>
    <row r="111" spans="1:10" x14ac:dyDescent="0.25">
      <c r="A111" s="169"/>
      <c r="B111" s="172"/>
      <c r="C111" s="91">
        <v>2024</v>
      </c>
      <c r="D111" s="91"/>
      <c r="E111" s="91"/>
      <c r="F111" s="15">
        <f t="shared" ref="F111:F116" si="12">D111</f>
        <v>0</v>
      </c>
      <c r="G111" s="91"/>
      <c r="H111" s="162"/>
      <c r="I111" s="91">
        <v>76</v>
      </c>
      <c r="J111" s="166"/>
    </row>
    <row r="112" spans="1:10" x14ac:dyDescent="0.25">
      <c r="A112" s="169"/>
      <c r="B112" s="172"/>
      <c r="C112" s="91">
        <v>2025</v>
      </c>
      <c r="D112" s="2"/>
      <c r="E112" s="15"/>
      <c r="F112" s="15">
        <f t="shared" si="12"/>
        <v>0</v>
      </c>
      <c r="G112" s="15"/>
      <c r="H112" s="162"/>
      <c r="I112" s="91">
        <v>113</v>
      </c>
      <c r="J112" s="166"/>
    </row>
    <row r="113" spans="1:10" x14ac:dyDescent="0.25">
      <c r="A113" s="169"/>
      <c r="B113" s="172"/>
      <c r="C113" s="91">
        <v>2026</v>
      </c>
      <c r="D113" s="2"/>
      <c r="E113" s="15"/>
      <c r="F113" s="15">
        <f t="shared" si="12"/>
        <v>0</v>
      </c>
      <c r="G113" s="15"/>
      <c r="H113" s="162"/>
      <c r="I113" s="91">
        <v>189</v>
      </c>
      <c r="J113" s="166"/>
    </row>
    <row r="114" spans="1:10" x14ac:dyDescent="0.25">
      <c r="A114" s="169"/>
      <c r="B114" s="172"/>
      <c r="C114" s="91">
        <v>2027</v>
      </c>
      <c r="D114" s="2"/>
      <c r="E114" s="15"/>
      <c r="F114" s="15">
        <f t="shared" si="12"/>
        <v>0</v>
      </c>
      <c r="G114" s="15"/>
      <c r="H114" s="162"/>
      <c r="I114" s="91">
        <v>193</v>
      </c>
      <c r="J114" s="166"/>
    </row>
    <row r="115" spans="1:10" x14ac:dyDescent="0.25">
      <c r="A115" s="169"/>
      <c r="B115" s="172"/>
      <c r="C115" s="91">
        <v>2028</v>
      </c>
      <c r="D115" s="91"/>
      <c r="E115" s="91"/>
      <c r="F115" s="15">
        <f t="shared" si="12"/>
        <v>0</v>
      </c>
      <c r="G115" s="91"/>
      <c r="H115" s="162"/>
      <c r="I115" s="91">
        <v>200</v>
      </c>
      <c r="J115" s="166"/>
    </row>
    <row r="116" spans="1:10" x14ac:dyDescent="0.25">
      <c r="A116" s="170"/>
      <c r="B116" s="173"/>
      <c r="C116" s="91">
        <v>2029</v>
      </c>
      <c r="D116" s="2"/>
      <c r="E116" s="16"/>
      <c r="F116" s="15">
        <f t="shared" si="12"/>
        <v>0</v>
      </c>
      <c r="G116" s="16"/>
      <c r="H116" s="162"/>
      <c r="I116" s="91">
        <v>206</v>
      </c>
      <c r="J116" s="167"/>
    </row>
    <row r="117" spans="1:10" x14ac:dyDescent="0.25">
      <c r="A117" s="161" t="s">
        <v>25</v>
      </c>
      <c r="B117" s="190"/>
      <c r="C117" s="190"/>
      <c r="D117" s="190"/>
      <c r="E117" s="190"/>
      <c r="F117" s="190"/>
      <c r="G117" s="190"/>
      <c r="H117" s="190"/>
      <c r="I117" s="190"/>
      <c r="J117" s="191"/>
    </row>
    <row r="118" spans="1:10" x14ac:dyDescent="0.25">
      <c r="A118" s="161" t="s">
        <v>480</v>
      </c>
      <c r="B118" s="190"/>
      <c r="C118" s="190"/>
      <c r="D118" s="190"/>
      <c r="E118" s="190"/>
      <c r="F118" s="190"/>
      <c r="G118" s="190"/>
      <c r="H118" s="190"/>
      <c r="I118" s="190"/>
      <c r="J118" s="191"/>
    </row>
    <row r="119" spans="1:10" x14ac:dyDescent="0.25">
      <c r="A119" s="162">
        <v>1</v>
      </c>
      <c r="B119" s="160" t="s">
        <v>722</v>
      </c>
      <c r="C119" s="98" t="s">
        <v>19</v>
      </c>
      <c r="D119" s="98"/>
      <c r="E119" s="98"/>
      <c r="F119" s="98"/>
      <c r="G119" s="98"/>
      <c r="H119" s="162" t="s">
        <v>481</v>
      </c>
      <c r="I119" s="348" t="s">
        <v>482</v>
      </c>
      <c r="J119" s="164" t="s">
        <v>723</v>
      </c>
    </row>
    <row r="120" spans="1:10" ht="37.5" x14ac:dyDescent="0.25">
      <c r="A120" s="162"/>
      <c r="B120" s="160"/>
      <c r="C120" s="91" t="s">
        <v>21</v>
      </c>
      <c r="D120" s="98"/>
      <c r="E120" s="98"/>
      <c r="F120" s="98"/>
      <c r="G120" s="98"/>
      <c r="H120" s="162"/>
      <c r="I120" s="349"/>
      <c r="J120" s="164"/>
    </row>
    <row r="121" spans="1:10" x14ac:dyDescent="0.25">
      <c r="A121" s="162"/>
      <c r="B121" s="161"/>
      <c r="C121" s="91">
        <v>2024</v>
      </c>
      <c r="D121" s="91"/>
      <c r="E121" s="91"/>
      <c r="F121" s="91"/>
      <c r="G121" s="91"/>
      <c r="H121" s="162"/>
      <c r="I121" s="349"/>
      <c r="J121" s="164"/>
    </row>
    <row r="122" spans="1:10" x14ac:dyDescent="0.25">
      <c r="A122" s="163"/>
      <c r="B122" s="160"/>
      <c r="C122" s="98">
        <v>2025</v>
      </c>
      <c r="D122" s="91"/>
      <c r="E122" s="13"/>
      <c r="F122" s="13"/>
      <c r="G122" s="13"/>
      <c r="H122" s="162"/>
      <c r="I122" s="349"/>
      <c r="J122" s="164"/>
    </row>
    <row r="123" spans="1:10" x14ac:dyDescent="0.25">
      <c r="A123" s="163"/>
      <c r="B123" s="160"/>
      <c r="C123" s="91">
        <v>2026</v>
      </c>
      <c r="D123" s="91"/>
      <c r="E123" s="60"/>
      <c r="F123" s="60"/>
      <c r="G123" s="60"/>
      <c r="H123" s="162"/>
      <c r="I123" s="349"/>
      <c r="J123" s="164"/>
    </row>
    <row r="124" spans="1:10" x14ac:dyDescent="0.25">
      <c r="A124" s="163"/>
      <c r="B124" s="160"/>
      <c r="C124" s="91">
        <v>2027</v>
      </c>
      <c r="D124" s="91"/>
      <c r="E124" s="13"/>
      <c r="F124" s="60"/>
      <c r="G124" s="60"/>
      <c r="H124" s="162"/>
      <c r="I124" s="349"/>
      <c r="J124" s="164"/>
    </row>
    <row r="125" spans="1:10" x14ac:dyDescent="0.25">
      <c r="A125" s="163"/>
      <c r="B125" s="160"/>
      <c r="C125" s="91">
        <v>2028</v>
      </c>
      <c r="D125" s="91"/>
      <c r="E125" s="91"/>
      <c r="F125" s="91"/>
      <c r="G125" s="91"/>
      <c r="H125" s="162"/>
      <c r="I125" s="349"/>
      <c r="J125" s="164"/>
    </row>
    <row r="126" spans="1:10" x14ac:dyDescent="0.25">
      <c r="A126" s="163"/>
      <c r="B126" s="160"/>
      <c r="C126" s="91">
        <v>2029</v>
      </c>
      <c r="D126" s="91"/>
      <c r="E126" s="13"/>
      <c r="F126" s="13"/>
      <c r="G126" s="13"/>
      <c r="H126" s="162"/>
      <c r="I126" s="350"/>
      <c r="J126" s="164"/>
    </row>
    <row r="127" spans="1:10" x14ac:dyDescent="0.25">
      <c r="A127" s="162">
        <v>2</v>
      </c>
      <c r="B127" s="160" t="s">
        <v>724</v>
      </c>
      <c r="C127" s="98" t="s">
        <v>19</v>
      </c>
      <c r="D127" s="98">
        <v>10615.3</v>
      </c>
      <c r="E127" s="98">
        <v>10615.3</v>
      </c>
      <c r="F127" s="98">
        <v>0</v>
      </c>
      <c r="G127" s="98">
        <v>0</v>
      </c>
      <c r="H127" s="162" t="s">
        <v>481</v>
      </c>
      <c r="I127" s="277" t="s">
        <v>483</v>
      </c>
      <c r="J127" s="164" t="s">
        <v>131</v>
      </c>
    </row>
    <row r="128" spans="1:10" ht="37.5" x14ac:dyDescent="0.25">
      <c r="A128" s="162"/>
      <c r="B128" s="160"/>
      <c r="C128" s="91" t="s">
        <v>21</v>
      </c>
      <c r="D128" s="98"/>
      <c r="E128" s="98"/>
      <c r="F128" s="98"/>
      <c r="G128" s="98"/>
      <c r="H128" s="162"/>
      <c r="I128" s="277"/>
      <c r="J128" s="164"/>
    </row>
    <row r="129" spans="1:10" x14ac:dyDescent="0.25">
      <c r="A129" s="162"/>
      <c r="B129" s="161"/>
      <c r="C129" s="91">
        <v>2024</v>
      </c>
      <c r="D129" s="91"/>
      <c r="E129" s="91"/>
      <c r="F129" s="91"/>
      <c r="G129" s="91"/>
      <c r="H129" s="162"/>
      <c r="I129" s="277"/>
      <c r="J129" s="164"/>
    </row>
    <row r="130" spans="1:10" x14ac:dyDescent="0.25">
      <c r="A130" s="163"/>
      <c r="B130" s="160"/>
      <c r="C130" s="91">
        <v>2025</v>
      </c>
      <c r="D130" s="91"/>
      <c r="E130" s="13"/>
      <c r="F130" s="13"/>
      <c r="G130" s="13"/>
      <c r="H130" s="162"/>
      <c r="I130" s="277"/>
      <c r="J130" s="164"/>
    </row>
    <row r="131" spans="1:10" x14ac:dyDescent="0.25">
      <c r="A131" s="163"/>
      <c r="B131" s="160"/>
      <c r="C131" s="91">
        <v>2026</v>
      </c>
      <c r="D131" s="91">
        <v>10615.3</v>
      </c>
      <c r="E131" s="60">
        <v>10615.3</v>
      </c>
      <c r="F131" s="60">
        <v>0</v>
      </c>
      <c r="G131" s="60">
        <v>0</v>
      </c>
      <c r="H131" s="162"/>
      <c r="I131" s="277"/>
      <c r="J131" s="164"/>
    </row>
    <row r="132" spans="1:10" x14ac:dyDescent="0.25">
      <c r="A132" s="163"/>
      <c r="B132" s="160"/>
      <c r="C132" s="91">
        <v>2027</v>
      </c>
      <c r="D132" s="91"/>
      <c r="E132" s="13"/>
      <c r="F132" s="60"/>
      <c r="G132" s="60"/>
      <c r="H132" s="162"/>
      <c r="I132" s="277"/>
      <c r="J132" s="164"/>
    </row>
    <row r="133" spans="1:10" x14ac:dyDescent="0.25">
      <c r="A133" s="163"/>
      <c r="B133" s="160"/>
      <c r="C133" s="91">
        <v>2028</v>
      </c>
      <c r="D133" s="91"/>
      <c r="E133" s="91"/>
      <c r="F133" s="91"/>
      <c r="G133" s="91"/>
      <c r="H133" s="162"/>
      <c r="I133" s="277"/>
      <c r="J133" s="164"/>
    </row>
    <row r="134" spans="1:10" x14ac:dyDescent="0.25">
      <c r="A134" s="163"/>
      <c r="B134" s="160"/>
      <c r="C134" s="91">
        <v>2029</v>
      </c>
      <c r="D134" s="91"/>
      <c r="E134" s="13"/>
      <c r="F134" s="13"/>
      <c r="G134" s="13"/>
      <c r="H134" s="162"/>
      <c r="I134" s="277"/>
      <c r="J134" s="164"/>
    </row>
    <row r="135" spans="1:10" x14ac:dyDescent="0.25">
      <c r="A135" s="162">
        <v>3</v>
      </c>
      <c r="B135" s="160" t="s">
        <v>725</v>
      </c>
      <c r="C135" s="98" t="s">
        <v>19</v>
      </c>
      <c r="D135" s="98">
        <v>1573.1</v>
      </c>
      <c r="E135" s="98">
        <v>1573.1</v>
      </c>
      <c r="F135" s="98">
        <v>0</v>
      </c>
      <c r="G135" s="98">
        <v>0</v>
      </c>
      <c r="H135" s="162" t="s">
        <v>481</v>
      </c>
      <c r="I135" s="277" t="s">
        <v>484</v>
      </c>
      <c r="J135" s="164" t="s">
        <v>132</v>
      </c>
    </row>
    <row r="136" spans="1:10" ht="37.5" x14ac:dyDescent="0.25">
      <c r="A136" s="162"/>
      <c r="B136" s="160"/>
      <c r="C136" s="91" t="s">
        <v>21</v>
      </c>
      <c r="D136" s="98"/>
      <c r="E136" s="98"/>
      <c r="F136" s="98"/>
      <c r="G136" s="98"/>
      <c r="H136" s="162"/>
      <c r="I136" s="277"/>
      <c r="J136" s="164"/>
    </row>
    <row r="137" spans="1:10" x14ac:dyDescent="0.25">
      <c r="A137" s="162"/>
      <c r="B137" s="161"/>
      <c r="C137" s="91">
        <v>2024</v>
      </c>
      <c r="D137" s="91"/>
      <c r="E137" s="91"/>
      <c r="F137" s="91"/>
      <c r="G137" s="91"/>
      <c r="H137" s="162"/>
      <c r="I137" s="277"/>
      <c r="J137" s="164"/>
    </row>
    <row r="138" spans="1:10" x14ac:dyDescent="0.25">
      <c r="A138" s="163"/>
      <c r="B138" s="160"/>
      <c r="C138" s="91">
        <v>2025</v>
      </c>
      <c r="D138" s="91"/>
      <c r="E138" s="13"/>
      <c r="F138" s="13"/>
      <c r="G138" s="13"/>
      <c r="H138" s="162"/>
      <c r="I138" s="277"/>
      <c r="J138" s="164"/>
    </row>
    <row r="139" spans="1:10" x14ac:dyDescent="0.25">
      <c r="A139" s="163"/>
      <c r="B139" s="160"/>
      <c r="C139" s="91">
        <v>2026</v>
      </c>
      <c r="D139" s="91"/>
      <c r="E139" s="60"/>
      <c r="F139" s="60"/>
      <c r="G139" s="60"/>
      <c r="H139" s="162"/>
      <c r="I139" s="277"/>
      <c r="J139" s="164"/>
    </row>
    <row r="140" spans="1:10" x14ac:dyDescent="0.25">
      <c r="A140" s="163"/>
      <c r="B140" s="160"/>
      <c r="C140" s="91">
        <v>2027</v>
      </c>
      <c r="D140" s="91"/>
      <c r="E140" s="13"/>
      <c r="F140" s="60"/>
      <c r="G140" s="60"/>
      <c r="H140" s="162"/>
      <c r="I140" s="277"/>
      <c r="J140" s="164"/>
    </row>
    <row r="141" spans="1:10" x14ac:dyDescent="0.25">
      <c r="A141" s="163"/>
      <c r="B141" s="160"/>
      <c r="C141" s="91">
        <v>2028</v>
      </c>
      <c r="D141" s="91">
        <v>1573.1</v>
      </c>
      <c r="E141" s="91">
        <v>1573.1</v>
      </c>
      <c r="F141" s="91">
        <v>0</v>
      </c>
      <c r="G141" s="91">
        <v>0</v>
      </c>
      <c r="H141" s="162"/>
      <c r="I141" s="277"/>
      <c r="J141" s="164"/>
    </row>
    <row r="142" spans="1:10" x14ac:dyDescent="0.25">
      <c r="A142" s="163"/>
      <c r="B142" s="160"/>
      <c r="C142" s="91">
        <v>2029</v>
      </c>
      <c r="D142" s="91"/>
      <c r="E142" s="13"/>
      <c r="F142" s="13"/>
      <c r="G142" s="13"/>
      <c r="H142" s="162"/>
      <c r="I142" s="277"/>
      <c r="J142" s="164"/>
    </row>
    <row r="143" spans="1:10" x14ac:dyDescent="0.25">
      <c r="A143" s="162">
        <v>4</v>
      </c>
      <c r="B143" s="160" t="s">
        <v>726</v>
      </c>
      <c r="C143" s="98" t="s">
        <v>19</v>
      </c>
      <c r="D143" s="98"/>
      <c r="E143" s="98"/>
      <c r="F143" s="98"/>
      <c r="G143" s="98"/>
      <c r="H143" s="162" t="s">
        <v>481</v>
      </c>
      <c r="I143" s="277" t="s">
        <v>485</v>
      </c>
      <c r="J143" s="164" t="s">
        <v>133</v>
      </c>
    </row>
    <row r="144" spans="1:10" ht="37.5" x14ac:dyDescent="0.25">
      <c r="A144" s="162"/>
      <c r="B144" s="160"/>
      <c r="C144" s="91" t="s">
        <v>21</v>
      </c>
      <c r="D144" s="98"/>
      <c r="E144" s="98"/>
      <c r="F144" s="98"/>
      <c r="G144" s="98"/>
      <c r="H144" s="162"/>
      <c r="I144" s="277"/>
      <c r="J144" s="164"/>
    </row>
    <row r="145" spans="1:10" x14ac:dyDescent="0.25">
      <c r="A145" s="162"/>
      <c r="B145" s="161"/>
      <c r="C145" s="91">
        <v>2024</v>
      </c>
      <c r="D145" s="91"/>
      <c r="E145" s="91"/>
      <c r="F145" s="91"/>
      <c r="G145" s="91"/>
      <c r="H145" s="162"/>
      <c r="I145" s="277"/>
      <c r="J145" s="164"/>
    </row>
    <row r="146" spans="1:10" x14ac:dyDescent="0.25">
      <c r="A146" s="163"/>
      <c r="B146" s="160"/>
      <c r="C146" s="91">
        <v>2025</v>
      </c>
      <c r="D146" s="91"/>
      <c r="E146" s="13"/>
      <c r="F146" s="13"/>
      <c r="G146" s="13"/>
      <c r="H146" s="162"/>
      <c r="I146" s="277"/>
      <c r="J146" s="164"/>
    </row>
    <row r="147" spans="1:10" x14ac:dyDescent="0.25">
      <c r="A147" s="163"/>
      <c r="B147" s="160"/>
      <c r="C147" s="91">
        <v>2026</v>
      </c>
      <c r="D147" s="91"/>
      <c r="E147" s="60"/>
      <c r="F147" s="60"/>
      <c r="G147" s="60"/>
      <c r="H147" s="162"/>
      <c r="I147" s="277"/>
      <c r="J147" s="164"/>
    </row>
    <row r="148" spans="1:10" x14ac:dyDescent="0.25">
      <c r="A148" s="163"/>
      <c r="B148" s="160"/>
      <c r="C148" s="91">
        <v>2027</v>
      </c>
      <c r="D148" s="91"/>
      <c r="E148" s="13"/>
      <c r="F148" s="60"/>
      <c r="G148" s="60"/>
      <c r="H148" s="162"/>
      <c r="I148" s="277"/>
      <c r="J148" s="164"/>
    </row>
    <row r="149" spans="1:10" x14ac:dyDescent="0.25">
      <c r="A149" s="163"/>
      <c r="B149" s="160"/>
      <c r="C149" s="91">
        <v>2028</v>
      </c>
      <c r="D149" s="91"/>
      <c r="E149" s="91"/>
      <c r="F149" s="91"/>
      <c r="G149" s="91"/>
      <c r="H149" s="162"/>
      <c r="I149" s="277"/>
      <c r="J149" s="164"/>
    </row>
    <row r="150" spans="1:10" x14ac:dyDescent="0.25">
      <c r="A150" s="163"/>
      <c r="B150" s="160"/>
      <c r="C150" s="91">
        <v>2029</v>
      </c>
      <c r="D150" s="91"/>
      <c r="E150" s="13"/>
      <c r="F150" s="13"/>
      <c r="G150" s="13"/>
      <c r="H150" s="162"/>
      <c r="I150" s="277"/>
      <c r="J150" s="164"/>
    </row>
    <row r="151" spans="1:10" x14ac:dyDescent="0.25">
      <c r="A151" s="161" t="s">
        <v>479</v>
      </c>
      <c r="B151" s="190"/>
      <c r="C151" s="190"/>
      <c r="D151" s="190"/>
      <c r="E151" s="190"/>
      <c r="F151" s="190"/>
      <c r="G151" s="190"/>
      <c r="H151" s="190"/>
      <c r="I151" s="190"/>
      <c r="J151" s="191"/>
    </row>
    <row r="152" spans="1:10" x14ac:dyDescent="0.25">
      <c r="A152" s="162">
        <v>1</v>
      </c>
      <c r="B152" s="160" t="s">
        <v>134</v>
      </c>
      <c r="C152" s="98" t="s">
        <v>135</v>
      </c>
      <c r="D152" s="89"/>
      <c r="E152" s="89"/>
      <c r="F152" s="89"/>
      <c r="G152" s="89"/>
      <c r="H152" s="162" t="s">
        <v>481</v>
      </c>
      <c r="I152" s="162" t="s">
        <v>134</v>
      </c>
      <c r="J152" s="164" t="s">
        <v>136</v>
      </c>
    </row>
    <row r="153" spans="1:10" ht="37.5" x14ac:dyDescent="0.25">
      <c r="A153" s="162"/>
      <c r="B153" s="160"/>
      <c r="C153" s="91" t="s">
        <v>21</v>
      </c>
      <c r="D153" s="90"/>
      <c r="E153" s="90"/>
      <c r="F153" s="90"/>
      <c r="G153" s="90"/>
      <c r="H153" s="162"/>
      <c r="I153" s="162"/>
      <c r="J153" s="164"/>
    </row>
    <row r="154" spans="1:10" x14ac:dyDescent="0.25">
      <c r="A154" s="162"/>
      <c r="B154" s="160"/>
      <c r="C154" s="91">
        <v>2024</v>
      </c>
      <c r="D154" s="90"/>
      <c r="E154" s="90"/>
      <c r="F154" s="90"/>
      <c r="G154" s="90"/>
      <c r="H154" s="162"/>
      <c r="I154" s="162"/>
      <c r="J154" s="164"/>
    </row>
    <row r="155" spans="1:10" x14ac:dyDescent="0.25">
      <c r="A155" s="162"/>
      <c r="B155" s="160"/>
      <c r="C155" s="91">
        <v>2025</v>
      </c>
      <c r="D155" s="90"/>
      <c r="E155" s="90"/>
      <c r="F155" s="90"/>
      <c r="G155" s="90"/>
      <c r="H155" s="162"/>
      <c r="I155" s="162"/>
      <c r="J155" s="164"/>
    </row>
    <row r="156" spans="1:10" x14ac:dyDescent="0.25">
      <c r="A156" s="162"/>
      <c r="B156" s="160"/>
      <c r="C156" s="91">
        <v>2026</v>
      </c>
      <c r="D156" s="90"/>
      <c r="E156" s="90"/>
      <c r="F156" s="90"/>
      <c r="G156" s="90"/>
      <c r="H156" s="162"/>
      <c r="I156" s="162"/>
      <c r="J156" s="164"/>
    </row>
    <row r="157" spans="1:10" x14ac:dyDescent="0.25">
      <c r="A157" s="162"/>
      <c r="B157" s="160"/>
      <c r="C157" s="91">
        <v>2027</v>
      </c>
      <c r="D157" s="90"/>
      <c r="E157" s="90"/>
      <c r="F157" s="90"/>
      <c r="G157" s="90"/>
      <c r="H157" s="162"/>
      <c r="I157" s="162"/>
      <c r="J157" s="164"/>
    </row>
    <row r="158" spans="1:10" x14ac:dyDescent="0.25">
      <c r="A158" s="162"/>
      <c r="B158" s="160"/>
      <c r="C158" s="91">
        <v>2028</v>
      </c>
      <c r="D158" s="90"/>
      <c r="E158" s="90"/>
      <c r="F158" s="90"/>
      <c r="G158" s="90"/>
      <c r="H158" s="162"/>
      <c r="I158" s="162"/>
      <c r="J158" s="164"/>
    </row>
    <row r="159" spans="1:10" x14ac:dyDescent="0.25">
      <c r="A159" s="162"/>
      <c r="B159" s="160"/>
      <c r="C159" s="91">
        <v>2029</v>
      </c>
      <c r="D159" s="90"/>
      <c r="E159" s="90"/>
      <c r="F159" s="90"/>
      <c r="G159" s="90"/>
      <c r="H159" s="162"/>
      <c r="I159" s="162"/>
      <c r="J159" s="164"/>
    </row>
    <row r="160" spans="1:10" x14ac:dyDescent="0.25">
      <c r="A160" s="162">
        <v>2</v>
      </c>
      <c r="B160" s="160" t="s">
        <v>727</v>
      </c>
      <c r="C160" s="98" t="s">
        <v>135</v>
      </c>
      <c r="D160" s="89"/>
      <c r="E160" s="89"/>
      <c r="F160" s="89"/>
      <c r="G160" s="89"/>
      <c r="H160" s="162" t="s">
        <v>481</v>
      </c>
      <c r="I160" s="162" t="s">
        <v>137</v>
      </c>
      <c r="J160" s="164" t="s">
        <v>728</v>
      </c>
    </row>
    <row r="161" spans="1:10" ht="37.5" x14ac:dyDescent="0.25">
      <c r="A161" s="162"/>
      <c r="B161" s="160"/>
      <c r="C161" s="91" t="s">
        <v>21</v>
      </c>
      <c r="D161" s="90"/>
      <c r="E161" s="90"/>
      <c r="F161" s="90"/>
      <c r="G161" s="90"/>
      <c r="H161" s="162"/>
      <c r="I161" s="162"/>
      <c r="J161" s="164"/>
    </row>
    <row r="162" spans="1:10" x14ac:dyDescent="0.25">
      <c r="A162" s="162"/>
      <c r="B162" s="160"/>
      <c r="C162" s="98">
        <v>2024</v>
      </c>
      <c r="D162" s="90"/>
      <c r="E162" s="90"/>
      <c r="F162" s="90"/>
      <c r="G162" s="90"/>
      <c r="H162" s="162"/>
      <c r="I162" s="162"/>
      <c r="J162" s="164"/>
    </row>
    <row r="163" spans="1:10" x14ac:dyDescent="0.25">
      <c r="A163" s="162"/>
      <c r="B163" s="160"/>
      <c r="C163" s="91">
        <v>2025</v>
      </c>
      <c r="D163" s="90"/>
      <c r="E163" s="90"/>
      <c r="F163" s="90"/>
      <c r="G163" s="90"/>
      <c r="H163" s="162"/>
      <c r="I163" s="162"/>
      <c r="J163" s="164"/>
    </row>
    <row r="164" spans="1:10" x14ac:dyDescent="0.25">
      <c r="A164" s="162"/>
      <c r="B164" s="160"/>
      <c r="C164" s="91">
        <v>2026</v>
      </c>
      <c r="D164" s="90"/>
      <c r="E164" s="90"/>
      <c r="F164" s="90"/>
      <c r="G164" s="90"/>
      <c r="H164" s="162"/>
      <c r="I164" s="162"/>
      <c r="J164" s="164"/>
    </row>
    <row r="165" spans="1:10" x14ac:dyDescent="0.25">
      <c r="A165" s="162"/>
      <c r="B165" s="160"/>
      <c r="C165" s="91">
        <v>2027</v>
      </c>
      <c r="D165" s="90"/>
      <c r="E165" s="90"/>
      <c r="F165" s="90"/>
      <c r="G165" s="90"/>
      <c r="H165" s="162"/>
      <c r="I165" s="162"/>
      <c r="J165" s="164"/>
    </row>
    <row r="166" spans="1:10" x14ac:dyDescent="0.25">
      <c r="A166" s="162"/>
      <c r="B166" s="160"/>
      <c r="C166" s="91">
        <v>2028</v>
      </c>
      <c r="D166" s="90"/>
      <c r="E166" s="90"/>
      <c r="F166" s="90"/>
      <c r="G166" s="90"/>
      <c r="H166" s="162"/>
      <c r="I166" s="162"/>
      <c r="J166" s="164"/>
    </row>
    <row r="167" spans="1:10" x14ac:dyDescent="0.25">
      <c r="A167" s="162"/>
      <c r="B167" s="160"/>
      <c r="C167" s="91">
        <v>2029</v>
      </c>
      <c r="D167" s="90"/>
      <c r="E167" s="90"/>
      <c r="F167" s="90"/>
      <c r="G167" s="90"/>
      <c r="H167" s="162"/>
      <c r="I167" s="162"/>
      <c r="J167" s="164"/>
    </row>
    <row r="168" spans="1:10" x14ac:dyDescent="0.25">
      <c r="A168" s="199">
        <v>3</v>
      </c>
      <c r="B168" s="160" t="s">
        <v>729</v>
      </c>
      <c r="C168" s="98" t="s">
        <v>135</v>
      </c>
      <c r="D168" s="90"/>
      <c r="E168" s="90"/>
      <c r="F168" s="90"/>
      <c r="G168" s="90"/>
      <c r="H168" s="162" t="s">
        <v>481</v>
      </c>
      <c r="I168" s="168" t="s">
        <v>138</v>
      </c>
      <c r="J168" s="164" t="s">
        <v>730</v>
      </c>
    </row>
    <row r="169" spans="1:10" ht="37.5" x14ac:dyDescent="0.25">
      <c r="A169" s="199"/>
      <c r="B169" s="160"/>
      <c r="C169" s="91" t="s">
        <v>21</v>
      </c>
      <c r="D169" s="90"/>
      <c r="E169" s="90"/>
      <c r="F169" s="90"/>
      <c r="G169" s="90"/>
      <c r="H169" s="162"/>
      <c r="I169" s="169"/>
      <c r="J169" s="164"/>
    </row>
    <row r="170" spans="1:10" x14ac:dyDescent="0.25">
      <c r="A170" s="199"/>
      <c r="B170" s="160"/>
      <c r="C170" s="91">
        <v>2024</v>
      </c>
      <c r="D170" s="90"/>
      <c r="E170" s="90"/>
      <c r="F170" s="90"/>
      <c r="G170" s="90"/>
      <c r="H170" s="162"/>
      <c r="I170" s="169"/>
      <c r="J170" s="164"/>
    </row>
    <row r="171" spans="1:10" x14ac:dyDescent="0.25">
      <c r="A171" s="199"/>
      <c r="B171" s="160"/>
      <c r="C171" s="91">
        <v>2025</v>
      </c>
      <c r="D171" s="90"/>
      <c r="E171" s="90"/>
      <c r="F171" s="90"/>
      <c r="G171" s="90"/>
      <c r="H171" s="162"/>
      <c r="I171" s="169"/>
      <c r="J171" s="164"/>
    </row>
    <row r="172" spans="1:10" x14ac:dyDescent="0.25">
      <c r="A172" s="199"/>
      <c r="B172" s="160"/>
      <c r="C172" s="91">
        <v>2026</v>
      </c>
      <c r="D172" s="90"/>
      <c r="E172" s="90"/>
      <c r="F172" s="90"/>
      <c r="G172" s="90"/>
      <c r="H172" s="162"/>
      <c r="I172" s="169"/>
      <c r="J172" s="164"/>
    </row>
    <row r="173" spans="1:10" x14ac:dyDescent="0.25">
      <c r="A173" s="199"/>
      <c r="B173" s="160"/>
      <c r="C173" s="91">
        <v>2027</v>
      </c>
      <c r="D173" s="90"/>
      <c r="E173" s="90"/>
      <c r="F173" s="90"/>
      <c r="G173" s="90"/>
      <c r="H173" s="162"/>
      <c r="I173" s="169"/>
      <c r="J173" s="164"/>
    </row>
    <row r="174" spans="1:10" x14ac:dyDescent="0.25">
      <c r="A174" s="199"/>
      <c r="B174" s="160"/>
      <c r="C174" s="91">
        <v>2028</v>
      </c>
      <c r="D174" s="90"/>
      <c r="E174" s="90"/>
      <c r="F174" s="90"/>
      <c r="G174" s="90"/>
      <c r="H174" s="162"/>
      <c r="I174" s="169"/>
      <c r="J174" s="164"/>
    </row>
    <row r="175" spans="1:10" x14ac:dyDescent="0.25">
      <c r="A175" s="199"/>
      <c r="B175" s="160"/>
      <c r="C175" s="91">
        <v>2029</v>
      </c>
      <c r="D175" s="90"/>
      <c r="E175" s="90"/>
      <c r="F175" s="90"/>
      <c r="G175" s="90"/>
      <c r="H175" s="162"/>
      <c r="I175" s="170"/>
      <c r="J175" s="164"/>
    </row>
    <row r="176" spans="1:10" x14ac:dyDescent="0.25">
      <c r="A176" s="162">
        <v>4</v>
      </c>
      <c r="B176" s="160" t="s">
        <v>731</v>
      </c>
      <c r="C176" s="98" t="s">
        <v>135</v>
      </c>
      <c r="D176" s="90"/>
      <c r="E176" s="90"/>
      <c r="F176" s="90"/>
      <c r="G176" s="90"/>
      <c r="H176" s="162" t="s">
        <v>481</v>
      </c>
      <c r="I176" s="168" t="s">
        <v>139</v>
      </c>
      <c r="J176" s="164" t="s">
        <v>140</v>
      </c>
    </row>
    <row r="177" spans="1:10" ht="37.5" x14ac:dyDescent="0.25">
      <c r="A177" s="162"/>
      <c r="B177" s="160"/>
      <c r="C177" s="91" t="s">
        <v>21</v>
      </c>
      <c r="D177" s="90"/>
      <c r="E177" s="90"/>
      <c r="F177" s="90"/>
      <c r="G177" s="90"/>
      <c r="H177" s="162"/>
      <c r="I177" s="169"/>
      <c r="J177" s="164"/>
    </row>
    <row r="178" spans="1:10" x14ac:dyDescent="0.25">
      <c r="A178" s="162"/>
      <c r="B178" s="160"/>
      <c r="C178" s="91">
        <v>2024</v>
      </c>
      <c r="D178" s="90"/>
      <c r="E178" s="90"/>
      <c r="F178" s="90"/>
      <c r="G178" s="90"/>
      <c r="H178" s="162"/>
      <c r="I178" s="169"/>
      <c r="J178" s="164"/>
    </row>
    <row r="179" spans="1:10" x14ac:dyDescent="0.25">
      <c r="A179" s="162"/>
      <c r="B179" s="160"/>
      <c r="C179" s="91">
        <v>2025</v>
      </c>
      <c r="D179" s="90"/>
      <c r="E179" s="90"/>
      <c r="F179" s="90"/>
      <c r="G179" s="90"/>
      <c r="H179" s="162"/>
      <c r="I179" s="169"/>
      <c r="J179" s="164"/>
    </row>
    <row r="180" spans="1:10" x14ac:dyDescent="0.25">
      <c r="A180" s="162"/>
      <c r="B180" s="160"/>
      <c r="C180" s="91">
        <v>2026</v>
      </c>
      <c r="D180" s="90"/>
      <c r="E180" s="90"/>
      <c r="F180" s="90"/>
      <c r="G180" s="90"/>
      <c r="H180" s="162"/>
      <c r="I180" s="169"/>
      <c r="J180" s="164"/>
    </row>
    <row r="181" spans="1:10" x14ac:dyDescent="0.25">
      <c r="A181" s="162"/>
      <c r="B181" s="160"/>
      <c r="C181" s="91">
        <v>2027</v>
      </c>
      <c r="D181" s="90"/>
      <c r="E181" s="90"/>
      <c r="F181" s="90"/>
      <c r="G181" s="90"/>
      <c r="H181" s="162"/>
      <c r="I181" s="169"/>
      <c r="J181" s="164"/>
    </row>
    <row r="182" spans="1:10" x14ac:dyDescent="0.25">
      <c r="A182" s="162"/>
      <c r="B182" s="160"/>
      <c r="C182" s="91">
        <v>2028</v>
      </c>
      <c r="D182" s="90"/>
      <c r="E182" s="90"/>
      <c r="F182" s="90"/>
      <c r="G182" s="90"/>
      <c r="H182" s="162"/>
      <c r="I182" s="169"/>
      <c r="J182" s="164"/>
    </row>
    <row r="183" spans="1:10" x14ac:dyDescent="0.25">
      <c r="A183" s="162"/>
      <c r="B183" s="160"/>
      <c r="C183" s="91">
        <v>2029</v>
      </c>
      <c r="D183" s="90"/>
      <c r="E183" s="90"/>
      <c r="F183" s="90"/>
      <c r="G183" s="90"/>
      <c r="H183" s="162"/>
      <c r="I183" s="170"/>
      <c r="J183" s="164"/>
    </row>
    <row r="184" spans="1:10" x14ac:dyDescent="0.25">
      <c r="A184" s="199">
        <v>5</v>
      </c>
      <c r="B184" s="160" t="s">
        <v>732</v>
      </c>
      <c r="C184" s="98" t="s">
        <v>135</v>
      </c>
      <c r="D184" s="90"/>
      <c r="E184" s="90"/>
      <c r="F184" s="90"/>
      <c r="G184" s="90"/>
      <c r="H184" s="162" t="s">
        <v>481</v>
      </c>
      <c r="I184" s="168" t="s">
        <v>141</v>
      </c>
      <c r="J184" s="164" t="s">
        <v>142</v>
      </c>
    </row>
    <row r="185" spans="1:10" ht="37.5" x14ac:dyDescent="0.25">
      <c r="A185" s="199"/>
      <c r="B185" s="160"/>
      <c r="C185" s="91" t="s">
        <v>21</v>
      </c>
      <c r="D185" s="90"/>
      <c r="E185" s="90"/>
      <c r="F185" s="90"/>
      <c r="G185" s="90"/>
      <c r="H185" s="162"/>
      <c r="I185" s="169"/>
      <c r="J185" s="164"/>
    </row>
    <row r="186" spans="1:10" x14ac:dyDescent="0.25">
      <c r="A186" s="199"/>
      <c r="B186" s="160"/>
      <c r="C186" s="91">
        <v>2024</v>
      </c>
      <c r="D186" s="90"/>
      <c r="E186" s="90"/>
      <c r="F186" s="90"/>
      <c r="G186" s="90"/>
      <c r="H186" s="162"/>
      <c r="I186" s="169"/>
      <c r="J186" s="164"/>
    </row>
    <row r="187" spans="1:10" x14ac:dyDescent="0.25">
      <c r="A187" s="199"/>
      <c r="B187" s="160"/>
      <c r="C187" s="91">
        <v>2025</v>
      </c>
      <c r="D187" s="90"/>
      <c r="E187" s="90"/>
      <c r="F187" s="90"/>
      <c r="G187" s="90"/>
      <c r="H187" s="162"/>
      <c r="I187" s="169"/>
      <c r="J187" s="164"/>
    </row>
    <row r="188" spans="1:10" x14ac:dyDescent="0.25">
      <c r="A188" s="199"/>
      <c r="B188" s="160"/>
      <c r="C188" s="91">
        <v>2026</v>
      </c>
      <c r="D188" s="90"/>
      <c r="E188" s="90"/>
      <c r="F188" s="90"/>
      <c r="G188" s="90"/>
      <c r="H188" s="162"/>
      <c r="I188" s="169"/>
      <c r="J188" s="164"/>
    </row>
    <row r="189" spans="1:10" x14ac:dyDescent="0.25">
      <c r="A189" s="199"/>
      <c r="B189" s="160"/>
      <c r="C189" s="91">
        <v>2027</v>
      </c>
      <c r="D189" s="90"/>
      <c r="E189" s="90"/>
      <c r="F189" s="90"/>
      <c r="G189" s="90"/>
      <c r="H189" s="162"/>
      <c r="I189" s="169"/>
      <c r="J189" s="164"/>
    </row>
    <row r="190" spans="1:10" x14ac:dyDescent="0.25">
      <c r="A190" s="199"/>
      <c r="B190" s="160"/>
      <c r="C190" s="91">
        <v>2028</v>
      </c>
      <c r="D190" s="90"/>
      <c r="E190" s="90"/>
      <c r="F190" s="90"/>
      <c r="G190" s="90"/>
      <c r="H190" s="162"/>
      <c r="I190" s="169"/>
      <c r="J190" s="164"/>
    </row>
    <row r="191" spans="1:10" x14ac:dyDescent="0.25">
      <c r="A191" s="199"/>
      <c r="B191" s="160"/>
      <c r="C191" s="91">
        <v>2029</v>
      </c>
      <c r="D191" s="90"/>
      <c r="E191" s="90"/>
      <c r="F191" s="90"/>
      <c r="G191" s="90"/>
      <c r="H191" s="162"/>
      <c r="I191" s="170"/>
      <c r="J191" s="164"/>
    </row>
    <row r="192" spans="1:10" x14ac:dyDescent="0.25">
      <c r="A192" s="162">
        <v>6</v>
      </c>
      <c r="B192" s="228" t="s">
        <v>733</v>
      </c>
      <c r="C192" s="98" t="s">
        <v>135</v>
      </c>
      <c r="D192" s="90"/>
      <c r="E192" s="90"/>
      <c r="F192" s="90"/>
      <c r="G192" s="90"/>
      <c r="H192" s="162" t="s">
        <v>481</v>
      </c>
      <c r="I192" s="168" t="s">
        <v>143</v>
      </c>
      <c r="J192" s="164" t="s">
        <v>144</v>
      </c>
    </row>
    <row r="193" spans="1:10" ht="37.5" x14ac:dyDescent="0.25">
      <c r="A193" s="162"/>
      <c r="B193" s="229"/>
      <c r="C193" s="91" t="s">
        <v>21</v>
      </c>
      <c r="D193" s="90"/>
      <c r="E193" s="90"/>
      <c r="F193" s="90"/>
      <c r="G193" s="90"/>
      <c r="H193" s="162"/>
      <c r="I193" s="169"/>
      <c r="J193" s="164"/>
    </row>
    <row r="194" spans="1:10" x14ac:dyDescent="0.25">
      <c r="A194" s="162"/>
      <c r="B194" s="229"/>
      <c r="C194" s="91">
        <v>2024</v>
      </c>
      <c r="D194" s="90"/>
      <c r="E194" s="90"/>
      <c r="F194" s="90"/>
      <c r="G194" s="90"/>
      <c r="H194" s="162"/>
      <c r="I194" s="169"/>
      <c r="J194" s="164"/>
    </row>
    <row r="195" spans="1:10" x14ac:dyDescent="0.25">
      <c r="A195" s="162"/>
      <c r="B195" s="229"/>
      <c r="C195" s="91">
        <v>2025</v>
      </c>
      <c r="D195" s="90"/>
      <c r="E195" s="90"/>
      <c r="F195" s="90"/>
      <c r="G195" s="90"/>
      <c r="H195" s="162"/>
      <c r="I195" s="169"/>
      <c r="J195" s="164"/>
    </row>
    <row r="196" spans="1:10" x14ac:dyDescent="0.25">
      <c r="A196" s="162"/>
      <c r="B196" s="229"/>
      <c r="C196" s="91">
        <v>2026</v>
      </c>
      <c r="D196" s="90"/>
      <c r="E196" s="90"/>
      <c r="F196" s="90"/>
      <c r="G196" s="90"/>
      <c r="H196" s="162"/>
      <c r="I196" s="169"/>
      <c r="J196" s="164"/>
    </row>
    <row r="197" spans="1:10" x14ac:dyDescent="0.25">
      <c r="A197" s="162"/>
      <c r="B197" s="229"/>
      <c r="C197" s="91">
        <v>2027</v>
      </c>
      <c r="D197" s="90"/>
      <c r="E197" s="90"/>
      <c r="F197" s="90"/>
      <c r="G197" s="90"/>
      <c r="H197" s="162"/>
      <c r="I197" s="169"/>
      <c r="J197" s="164"/>
    </row>
    <row r="198" spans="1:10" x14ac:dyDescent="0.25">
      <c r="A198" s="162"/>
      <c r="B198" s="229"/>
      <c r="C198" s="91">
        <v>2028</v>
      </c>
      <c r="D198" s="90"/>
      <c r="E198" s="90"/>
      <c r="F198" s="90"/>
      <c r="G198" s="90"/>
      <c r="H198" s="162"/>
      <c r="I198" s="169"/>
      <c r="J198" s="164"/>
    </row>
    <row r="199" spans="1:10" x14ac:dyDescent="0.25">
      <c r="A199" s="162"/>
      <c r="B199" s="231"/>
      <c r="C199" s="91">
        <v>2029</v>
      </c>
      <c r="D199" s="90"/>
      <c r="E199" s="90"/>
      <c r="F199" s="90"/>
      <c r="G199" s="90"/>
      <c r="H199" s="162"/>
      <c r="I199" s="170"/>
      <c r="J199" s="164"/>
    </row>
    <row r="200" spans="1:10" x14ac:dyDescent="0.25">
      <c r="A200" s="161" t="s">
        <v>306</v>
      </c>
      <c r="B200" s="190"/>
      <c r="C200" s="190"/>
      <c r="D200" s="190"/>
      <c r="E200" s="190"/>
      <c r="F200" s="190"/>
      <c r="G200" s="190"/>
      <c r="H200" s="190"/>
      <c r="I200" s="190"/>
      <c r="J200" s="191"/>
    </row>
    <row r="201" spans="1:10" x14ac:dyDescent="0.25">
      <c r="A201" s="162">
        <v>1</v>
      </c>
      <c r="B201" s="160" t="s">
        <v>222</v>
      </c>
      <c r="C201" s="89" t="s">
        <v>135</v>
      </c>
      <c r="D201" s="98">
        <v>33122.65</v>
      </c>
      <c r="E201" s="98">
        <v>31466.512999999999</v>
      </c>
      <c r="F201" s="98">
        <v>1656.1320000000001</v>
      </c>
      <c r="G201" s="98">
        <v>0</v>
      </c>
      <c r="H201" s="162" t="s">
        <v>675</v>
      </c>
      <c r="I201" s="90"/>
      <c r="J201" s="164" t="s">
        <v>305</v>
      </c>
    </row>
    <row r="202" spans="1:10" ht="93.75" x14ac:dyDescent="0.25">
      <c r="A202" s="162"/>
      <c r="B202" s="160"/>
      <c r="C202" s="90" t="s">
        <v>21</v>
      </c>
      <c r="D202" s="90"/>
      <c r="E202" s="90"/>
      <c r="F202" s="90"/>
      <c r="G202" s="90"/>
      <c r="H202" s="162"/>
      <c r="I202" s="90" t="s">
        <v>220</v>
      </c>
      <c r="J202" s="164"/>
    </row>
    <row r="203" spans="1:10" x14ac:dyDescent="0.25">
      <c r="A203" s="162"/>
      <c r="B203" s="160"/>
      <c r="C203" s="91">
        <v>2024</v>
      </c>
      <c r="D203" s="90"/>
      <c r="E203" s="90"/>
      <c r="F203" s="90"/>
      <c r="G203" s="90"/>
      <c r="H203" s="162"/>
      <c r="I203" s="90"/>
      <c r="J203" s="164"/>
    </row>
    <row r="204" spans="1:10" x14ac:dyDescent="0.25">
      <c r="A204" s="162"/>
      <c r="B204" s="160"/>
      <c r="C204" s="91">
        <v>2025</v>
      </c>
      <c r="D204" s="91">
        <v>33122.644999999997</v>
      </c>
      <c r="E204" s="91">
        <v>31466.512999999999</v>
      </c>
      <c r="F204" s="91">
        <v>1656.1320000000001</v>
      </c>
      <c r="G204" s="91">
        <v>0</v>
      </c>
      <c r="H204" s="162"/>
      <c r="I204" s="91"/>
      <c r="J204" s="185" t="s">
        <v>221</v>
      </c>
    </row>
    <row r="205" spans="1:10" x14ac:dyDescent="0.25">
      <c r="A205" s="162"/>
      <c r="B205" s="160"/>
      <c r="C205" s="91">
        <v>2026</v>
      </c>
      <c r="D205" s="90"/>
      <c r="E205" s="90"/>
      <c r="F205" s="90"/>
      <c r="G205" s="90"/>
      <c r="H205" s="162"/>
      <c r="I205" s="90"/>
      <c r="J205" s="203"/>
    </row>
    <row r="206" spans="1:10" x14ac:dyDescent="0.25">
      <c r="A206" s="162"/>
      <c r="B206" s="160"/>
      <c r="C206" s="91">
        <v>2027</v>
      </c>
      <c r="D206" s="90"/>
      <c r="E206" s="90"/>
      <c r="F206" s="90"/>
      <c r="G206" s="90"/>
      <c r="H206" s="162"/>
      <c r="I206" s="90"/>
      <c r="J206" s="203"/>
    </row>
    <row r="207" spans="1:10" x14ac:dyDescent="0.25">
      <c r="A207" s="162"/>
      <c r="B207" s="160"/>
      <c r="C207" s="91">
        <v>2028</v>
      </c>
      <c r="D207" s="90"/>
      <c r="E207" s="90"/>
      <c r="F207" s="90"/>
      <c r="G207" s="90"/>
      <c r="H207" s="162"/>
      <c r="I207" s="90"/>
      <c r="J207" s="203"/>
    </row>
    <row r="208" spans="1:10" ht="82.5" customHeight="1" x14ac:dyDescent="0.25">
      <c r="A208" s="162"/>
      <c r="B208" s="160"/>
      <c r="C208" s="91">
        <v>2029</v>
      </c>
      <c r="D208" s="90"/>
      <c r="E208" s="90"/>
      <c r="F208" s="90"/>
      <c r="G208" s="90"/>
      <c r="H208" s="162"/>
      <c r="I208" s="90"/>
      <c r="J208" s="204"/>
    </row>
    <row r="209" spans="1:10" ht="75" x14ac:dyDescent="0.25">
      <c r="A209" s="168">
        <v>2</v>
      </c>
      <c r="B209" s="160" t="s">
        <v>223</v>
      </c>
      <c r="C209" s="98" t="s">
        <v>19</v>
      </c>
      <c r="D209" s="98">
        <v>510</v>
      </c>
      <c r="E209" s="89"/>
      <c r="F209" s="98">
        <v>510</v>
      </c>
      <c r="G209" s="89"/>
      <c r="H209" s="162" t="s">
        <v>145</v>
      </c>
      <c r="I209" s="91" t="s">
        <v>307</v>
      </c>
      <c r="J209" s="164" t="s">
        <v>225</v>
      </c>
    </row>
    <row r="210" spans="1:10" ht="37.5" x14ac:dyDescent="0.25">
      <c r="A210" s="169"/>
      <c r="B210" s="160"/>
      <c r="C210" s="91" t="s">
        <v>21</v>
      </c>
      <c r="D210" s="1"/>
      <c r="E210" s="90"/>
      <c r="F210" s="1"/>
      <c r="G210" s="90"/>
      <c r="H210" s="162"/>
      <c r="I210" s="98"/>
      <c r="J210" s="164"/>
    </row>
    <row r="211" spans="1:10" ht="56.25" x14ac:dyDescent="0.25">
      <c r="A211" s="169"/>
      <c r="B211" s="160"/>
      <c r="C211" s="91">
        <v>2024</v>
      </c>
      <c r="D211" s="91"/>
      <c r="E211" s="90"/>
      <c r="F211" s="91"/>
      <c r="G211" s="90"/>
      <c r="H211" s="162"/>
      <c r="I211" s="91" t="s">
        <v>226</v>
      </c>
      <c r="J211" s="164"/>
    </row>
    <row r="212" spans="1:10" ht="56.25" x14ac:dyDescent="0.25">
      <c r="A212" s="169"/>
      <c r="B212" s="160"/>
      <c r="C212" s="91">
        <v>2025</v>
      </c>
      <c r="D212" s="1">
        <v>85</v>
      </c>
      <c r="E212" s="90"/>
      <c r="F212" s="1">
        <v>85</v>
      </c>
      <c r="G212" s="90"/>
      <c r="H212" s="162"/>
      <c r="I212" s="91" t="s">
        <v>227</v>
      </c>
      <c r="J212" s="164"/>
    </row>
    <row r="213" spans="1:10" ht="56.25" x14ac:dyDescent="0.25">
      <c r="A213" s="169"/>
      <c r="B213" s="160"/>
      <c r="C213" s="91">
        <v>2026</v>
      </c>
      <c r="D213" s="91">
        <v>85</v>
      </c>
      <c r="E213" s="90"/>
      <c r="F213" s="91">
        <v>85</v>
      </c>
      <c r="G213" s="90"/>
      <c r="H213" s="162"/>
      <c r="I213" s="91" t="s">
        <v>228</v>
      </c>
      <c r="J213" s="164"/>
    </row>
    <row r="214" spans="1:10" ht="56.25" x14ac:dyDescent="0.25">
      <c r="A214" s="169"/>
      <c r="B214" s="160"/>
      <c r="C214" s="91">
        <v>2027</v>
      </c>
      <c r="D214" s="91">
        <v>85</v>
      </c>
      <c r="E214" s="90"/>
      <c r="F214" s="91">
        <v>85</v>
      </c>
      <c r="G214" s="90"/>
      <c r="H214" s="162"/>
      <c r="I214" s="91" t="s">
        <v>229</v>
      </c>
      <c r="J214" s="164"/>
    </row>
    <row r="215" spans="1:10" ht="56.25" x14ac:dyDescent="0.25">
      <c r="A215" s="169"/>
      <c r="B215" s="160"/>
      <c r="C215" s="91">
        <v>2028</v>
      </c>
      <c r="D215" s="91">
        <v>85</v>
      </c>
      <c r="E215" s="90"/>
      <c r="F215" s="91">
        <v>85</v>
      </c>
      <c r="G215" s="90"/>
      <c r="H215" s="162"/>
      <c r="I215" s="91" t="s">
        <v>230</v>
      </c>
      <c r="J215" s="164"/>
    </row>
    <row r="216" spans="1:10" ht="56.25" x14ac:dyDescent="0.25">
      <c r="A216" s="170"/>
      <c r="B216" s="160"/>
      <c r="C216" s="91">
        <v>2029</v>
      </c>
      <c r="D216" s="91">
        <v>85</v>
      </c>
      <c r="E216" s="90"/>
      <c r="F216" s="91">
        <v>85</v>
      </c>
      <c r="G216" s="90"/>
      <c r="H216" s="162"/>
      <c r="I216" s="91" t="s">
        <v>224</v>
      </c>
      <c r="J216" s="164"/>
    </row>
    <row r="217" spans="1:10" ht="131.25" x14ac:dyDescent="0.25">
      <c r="A217" s="168">
        <v>3</v>
      </c>
      <c r="B217" s="180" t="s">
        <v>217</v>
      </c>
      <c r="C217" s="98" t="s">
        <v>19</v>
      </c>
      <c r="D217" s="30">
        <f>D219+D220+D221</f>
        <v>3709</v>
      </c>
      <c r="E217" s="30">
        <f t="shared" ref="E217:F217" si="13">E219+E220+E221</f>
        <v>3600</v>
      </c>
      <c r="F217" s="30">
        <f t="shared" si="13"/>
        <v>109</v>
      </c>
      <c r="G217" s="89"/>
      <c r="H217" s="162" t="s">
        <v>145</v>
      </c>
      <c r="I217" s="91" t="s">
        <v>309</v>
      </c>
      <c r="J217" s="164" t="s">
        <v>308</v>
      </c>
    </row>
    <row r="218" spans="1:10" ht="37.5" x14ac:dyDescent="0.25">
      <c r="A218" s="169"/>
      <c r="B218" s="172"/>
      <c r="C218" s="91" t="s">
        <v>21</v>
      </c>
      <c r="D218" s="4"/>
      <c r="E218" s="18"/>
      <c r="F218" s="4"/>
      <c r="G218" s="90"/>
      <c r="H218" s="162"/>
      <c r="I218" s="91"/>
      <c r="J218" s="280"/>
    </row>
    <row r="219" spans="1:10" ht="131.25" x14ac:dyDescent="0.25">
      <c r="A219" s="169"/>
      <c r="B219" s="172"/>
      <c r="C219" s="91">
        <v>2024</v>
      </c>
      <c r="D219" s="4">
        <v>1134</v>
      </c>
      <c r="E219" s="4">
        <v>1100</v>
      </c>
      <c r="F219" s="4">
        <v>34</v>
      </c>
      <c r="G219" s="90"/>
      <c r="H219" s="162"/>
      <c r="I219" s="91" t="s">
        <v>232</v>
      </c>
      <c r="J219" s="280"/>
    </row>
    <row r="220" spans="1:10" ht="131.25" x14ac:dyDescent="0.25">
      <c r="A220" s="169"/>
      <c r="B220" s="172"/>
      <c r="C220" s="91">
        <v>2025</v>
      </c>
      <c r="D220" s="4">
        <v>1236</v>
      </c>
      <c r="E220" s="4">
        <v>1200</v>
      </c>
      <c r="F220" s="4">
        <v>36</v>
      </c>
      <c r="G220" s="90"/>
      <c r="H220" s="162"/>
      <c r="I220" s="60" t="s">
        <v>233</v>
      </c>
      <c r="J220" s="280"/>
    </row>
    <row r="221" spans="1:10" ht="131.25" x14ac:dyDescent="0.25">
      <c r="A221" s="169"/>
      <c r="B221" s="172"/>
      <c r="C221" s="91">
        <v>2026</v>
      </c>
      <c r="D221" s="4">
        <v>1339</v>
      </c>
      <c r="E221" s="4">
        <v>1300</v>
      </c>
      <c r="F221" s="4">
        <v>39</v>
      </c>
      <c r="G221" s="90"/>
      <c r="H221" s="162"/>
      <c r="I221" s="60" t="s">
        <v>234</v>
      </c>
      <c r="J221" s="280"/>
    </row>
    <row r="222" spans="1:10" ht="131.25" x14ac:dyDescent="0.25">
      <c r="A222" s="169"/>
      <c r="B222" s="172"/>
      <c r="C222" s="91">
        <v>2027</v>
      </c>
      <c r="D222" s="91"/>
      <c r="E222" s="90"/>
      <c r="F222" s="91"/>
      <c r="G222" s="90"/>
      <c r="H222" s="162"/>
      <c r="I222" s="60" t="s">
        <v>235</v>
      </c>
      <c r="J222" s="280"/>
    </row>
    <row r="223" spans="1:10" ht="131.25" x14ac:dyDescent="0.25">
      <c r="A223" s="169"/>
      <c r="B223" s="172"/>
      <c r="C223" s="91">
        <v>2028</v>
      </c>
      <c r="D223" s="91"/>
      <c r="E223" s="90"/>
      <c r="F223" s="91"/>
      <c r="G223" s="90"/>
      <c r="H223" s="162"/>
      <c r="I223" s="60" t="s">
        <v>236</v>
      </c>
      <c r="J223" s="280"/>
    </row>
    <row r="224" spans="1:10" ht="131.25" x14ac:dyDescent="0.25">
      <c r="A224" s="170"/>
      <c r="B224" s="173"/>
      <c r="C224" s="91">
        <v>2029</v>
      </c>
      <c r="D224" s="91"/>
      <c r="E224" s="90"/>
      <c r="F224" s="91"/>
      <c r="G224" s="90"/>
      <c r="H224" s="162"/>
      <c r="I224" s="91" t="s">
        <v>231</v>
      </c>
      <c r="J224" s="280"/>
    </row>
    <row r="225" spans="1:10" ht="93.75" x14ac:dyDescent="0.25">
      <c r="A225" s="246">
        <v>4</v>
      </c>
      <c r="B225" s="160" t="s">
        <v>310</v>
      </c>
      <c r="C225" s="98" t="s">
        <v>19</v>
      </c>
      <c r="D225" s="98">
        <v>0</v>
      </c>
      <c r="E225" s="98">
        <v>0</v>
      </c>
      <c r="F225" s="98">
        <v>0</v>
      </c>
      <c r="G225" s="98">
        <v>0</v>
      </c>
      <c r="H225" s="162" t="s">
        <v>237</v>
      </c>
      <c r="I225" s="91" t="s">
        <v>312</v>
      </c>
      <c r="J225" s="164" t="s">
        <v>311</v>
      </c>
    </row>
    <row r="226" spans="1:10" ht="30" x14ac:dyDescent="0.25">
      <c r="A226" s="246"/>
      <c r="B226" s="160"/>
      <c r="C226" s="19" t="s">
        <v>21</v>
      </c>
      <c r="D226" s="98"/>
      <c r="E226" s="98"/>
      <c r="F226" s="98"/>
      <c r="G226" s="98"/>
      <c r="H226" s="184"/>
      <c r="I226" s="91"/>
      <c r="J226" s="280"/>
    </row>
    <row r="227" spans="1:10" x14ac:dyDescent="0.25">
      <c r="A227" s="246"/>
      <c r="B227" s="160"/>
      <c r="C227" s="91">
        <v>2024</v>
      </c>
      <c r="D227" s="91"/>
      <c r="E227" s="91"/>
      <c r="F227" s="91"/>
      <c r="G227" s="91"/>
      <c r="H227" s="184"/>
      <c r="I227" s="91" t="s">
        <v>238</v>
      </c>
      <c r="J227" s="280"/>
    </row>
    <row r="228" spans="1:10" x14ac:dyDescent="0.25">
      <c r="A228" s="247"/>
      <c r="B228" s="294"/>
      <c r="C228" s="91">
        <v>2025</v>
      </c>
      <c r="D228" s="2"/>
      <c r="E228" s="15"/>
      <c r="F228" s="15"/>
      <c r="G228" s="15"/>
      <c r="H228" s="184"/>
      <c r="I228" s="60" t="s">
        <v>239</v>
      </c>
      <c r="J228" s="280"/>
    </row>
    <row r="229" spans="1:10" x14ac:dyDescent="0.25">
      <c r="A229" s="247"/>
      <c r="B229" s="294"/>
      <c r="C229" s="91">
        <v>2026</v>
      </c>
      <c r="D229" s="2"/>
      <c r="E229" s="15"/>
      <c r="F229" s="15"/>
      <c r="G229" s="15"/>
      <c r="H229" s="184"/>
      <c r="I229" s="60" t="s">
        <v>240</v>
      </c>
      <c r="J229" s="280"/>
    </row>
    <row r="230" spans="1:10" x14ac:dyDescent="0.25">
      <c r="A230" s="247"/>
      <c r="B230" s="294"/>
      <c r="C230" s="91">
        <v>2027</v>
      </c>
      <c r="D230" s="2"/>
      <c r="E230" s="16"/>
      <c r="F230" s="15"/>
      <c r="G230" s="15"/>
      <c r="H230" s="184"/>
      <c r="I230" s="60" t="s">
        <v>241</v>
      </c>
      <c r="J230" s="280"/>
    </row>
    <row r="231" spans="1:10" x14ac:dyDescent="0.25">
      <c r="A231" s="247"/>
      <c r="B231" s="294"/>
      <c r="C231" s="91">
        <v>2028</v>
      </c>
      <c r="D231" s="91"/>
      <c r="E231" s="91"/>
      <c r="F231" s="91"/>
      <c r="G231" s="91"/>
      <c r="H231" s="184"/>
      <c r="I231" s="60" t="s">
        <v>242</v>
      </c>
      <c r="J231" s="280"/>
    </row>
    <row r="232" spans="1:10" x14ac:dyDescent="0.25">
      <c r="A232" s="247"/>
      <c r="B232" s="294"/>
      <c r="C232" s="91">
        <v>2029</v>
      </c>
      <c r="D232" s="2"/>
      <c r="E232" s="16"/>
      <c r="F232" s="16"/>
      <c r="G232" s="16"/>
      <c r="H232" s="184"/>
      <c r="I232" s="60" t="s">
        <v>243</v>
      </c>
      <c r="J232" s="280"/>
    </row>
    <row r="233" spans="1:10" ht="112.5" x14ac:dyDescent="0.25">
      <c r="A233" s="246">
        <v>5</v>
      </c>
      <c r="B233" s="160" t="s">
        <v>244</v>
      </c>
      <c r="C233" s="91" t="s">
        <v>19</v>
      </c>
      <c r="D233" s="98">
        <v>360</v>
      </c>
      <c r="E233" s="13">
        <v>0</v>
      </c>
      <c r="F233" s="98">
        <v>360</v>
      </c>
      <c r="G233" s="98">
        <v>0</v>
      </c>
      <c r="H233" s="162" t="s">
        <v>165</v>
      </c>
      <c r="I233" s="91" t="s">
        <v>313</v>
      </c>
      <c r="J233" s="164" t="s">
        <v>245</v>
      </c>
    </row>
    <row r="234" spans="1:10" ht="30" x14ac:dyDescent="0.25">
      <c r="A234" s="246"/>
      <c r="B234" s="160"/>
      <c r="C234" s="19" t="s">
        <v>21</v>
      </c>
      <c r="D234" s="91"/>
      <c r="E234" s="91"/>
      <c r="F234" s="91"/>
      <c r="G234" s="91"/>
      <c r="H234" s="184"/>
      <c r="I234" s="20"/>
      <c r="J234" s="280"/>
    </row>
    <row r="235" spans="1:10" ht="75" x14ac:dyDescent="0.25">
      <c r="A235" s="246"/>
      <c r="B235" s="160"/>
      <c r="C235" s="91">
        <v>2024</v>
      </c>
      <c r="D235" s="15">
        <v>60</v>
      </c>
      <c r="E235" s="20"/>
      <c r="F235" s="15">
        <v>60</v>
      </c>
      <c r="G235" s="91"/>
      <c r="H235" s="184"/>
      <c r="I235" s="91" t="s">
        <v>246</v>
      </c>
      <c r="J235" s="280"/>
    </row>
    <row r="236" spans="1:10" ht="75" x14ac:dyDescent="0.25">
      <c r="A236" s="247"/>
      <c r="B236" s="294"/>
      <c r="C236" s="91">
        <v>2025</v>
      </c>
      <c r="D236" s="15">
        <v>60</v>
      </c>
      <c r="E236" s="20"/>
      <c r="F236" s="15">
        <v>60</v>
      </c>
      <c r="G236" s="15"/>
      <c r="H236" s="184"/>
      <c r="I236" s="91" t="s">
        <v>247</v>
      </c>
      <c r="J236" s="280"/>
    </row>
    <row r="237" spans="1:10" ht="75" x14ac:dyDescent="0.25">
      <c r="A237" s="247"/>
      <c r="B237" s="294"/>
      <c r="C237" s="91">
        <v>2026</v>
      </c>
      <c r="D237" s="15">
        <v>60</v>
      </c>
      <c r="E237" s="20"/>
      <c r="F237" s="15">
        <v>60</v>
      </c>
      <c r="G237" s="15"/>
      <c r="H237" s="184"/>
      <c r="I237" s="60" t="s">
        <v>248</v>
      </c>
      <c r="J237" s="280"/>
    </row>
    <row r="238" spans="1:10" ht="75" x14ac:dyDescent="0.25">
      <c r="A238" s="247"/>
      <c r="B238" s="294"/>
      <c r="C238" s="91">
        <v>2027</v>
      </c>
      <c r="D238" s="15">
        <v>60</v>
      </c>
      <c r="E238" s="20"/>
      <c r="F238" s="15">
        <v>60</v>
      </c>
      <c r="G238" s="15"/>
      <c r="H238" s="184"/>
      <c r="I238" s="60" t="s">
        <v>249</v>
      </c>
      <c r="J238" s="280"/>
    </row>
    <row r="239" spans="1:10" ht="75" x14ac:dyDescent="0.25">
      <c r="A239" s="247"/>
      <c r="B239" s="294"/>
      <c r="C239" s="91">
        <v>2028</v>
      </c>
      <c r="D239" s="15">
        <v>60</v>
      </c>
      <c r="E239" s="20"/>
      <c r="F239" s="15">
        <v>60</v>
      </c>
      <c r="G239" s="91"/>
      <c r="H239" s="184"/>
      <c r="I239" s="60" t="s">
        <v>250</v>
      </c>
      <c r="J239" s="280"/>
    </row>
    <row r="240" spans="1:10" ht="75" x14ac:dyDescent="0.25">
      <c r="A240" s="247"/>
      <c r="B240" s="294"/>
      <c r="C240" s="91">
        <v>2029</v>
      </c>
      <c r="D240" s="15">
        <v>60</v>
      </c>
      <c r="E240" s="20"/>
      <c r="F240" s="15">
        <v>60</v>
      </c>
      <c r="G240" s="15"/>
      <c r="H240" s="184"/>
      <c r="I240" s="60" t="s">
        <v>251</v>
      </c>
      <c r="J240" s="280"/>
    </row>
    <row r="241" spans="1:10" ht="131.25" x14ac:dyDescent="0.25">
      <c r="A241" s="246">
        <v>6</v>
      </c>
      <c r="B241" s="228" t="s">
        <v>252</v>
      </c>
      <c r="C241" s="98" t="s">
        <v>19</v>
      </c>
      <c r="D241" s="98">
        <v>600</v>
      </c>
      <c r="E241" s="98">
        <v>0</v>
      </c>
      <c r="F241" s="98">
        <v>600</v>
      </c>
      <c r="G241" s="98">
        <v>0</v>
      </c>
      <c r="H241" s="162" t="s">
        <v>165</v>
      </c>
      <c r="I241" s="91" t="s">
        <v>231</v>
      </c>
      <c r="J241" s="164" t="s">
        <v>314</v>
      </c>
    </row>
    <row r="242" spans="1:10" ht="30" x14ac:dyDescent="0.25">
      <c r="A242" s="246"/>
      <c r="B242" s="229"/>
      <c r="C242" s="19" t="s">
        <v>21</v>
      </c>
      <c r="D242" s="98"/>
      <c r="E242" s="98"/>
      <c r="F242" s="98"/>
      <c r="G242" s="98"/>
      <c r="H242" s="184"/>
      <c r="I242" s="91"/>
      <c r="J242" s="280"/>
    </row>
    <row r="243" spans="1:10" ht="131.25" x14ac:dyDescent="0.25">
      <c r="A243" s="246"/>
      <c r="B243" s="229"/>
      <c r="C243" s="91">
        <v>2024</v>
      </c>
      <c r="D243" s="91">
        <v>100</v>
      </c>
      <c r="E243" s="91"/>
      <c r="F243" s="91">
        <v>100</v>
      </c>
      <c r="G243" s="91"/>
      <c r="H243" s="184"/>
      <c r="I243" s="91" t="s">
        <v>232</v>
      </c>
      <c r="J243" s="280"/>
    </row>
    <row r="244" spans="1:10" ht="131.25" x14ac:dyDescent="0.25">
      <c r="A244" s="247"/>
      <c r="B244" s="354"/>
      <c r="C244" s="91">
        <v>2025</v>
      </c>
      <c r="D244" s="91">
        <v>100</v>
      </c>
      <c r="E244" s="15"/>
      <c r="F244" s="91">
        <v>100</v>
      </c>
      <c r="G244" s="16"/>
      <c r="H244" s="184"/>
      <c r="I244" s="60" t="s">
        <v>233</v>
      </c>
      <c r="J244" s="280"/>
    </row>
    <row r="245" spans="1:10" ht="131.25" x14ac:dyDescent="0.25">
      <c r="A245" s="247"/>
      <c r="B245" s="354"/>
      <c r="C245" s="91">
        <v>2026</v>
      </c>
      <c r="D245" s="91">
        <v>100</v>
      </c>
      <c r="E245" s="15"/>
      <c r="F245" s="91">
        <v>100</v>
      </c>
      <c r="G245" s="15"/>
      <c r="H245" s="184"/>
      <c r="I245" s="60" t="s">
        <v>234</v>
      </c>
      <c r="J245" s="280"/>
    </row>
    <row r="246" spans="1:10" ht="131.25" x14ac:dyDescent="0.25">
      <c r="A246" s="247"/>
      <c r="B246" s="354"/>
      <c r="C246" s="91">
        <v>2027</v>
      </c>
      <c r="D246" s="91">
        <v>100</v>
      </c>
      <c r="E246" s="15"/>
      <c r="F246" s="91">
        <v>100</v>
      </c>
      <c r="G246" s="15"/>
      <c r="H246" s="184"/>
      <c r="I246" s="60" t="s">
        <v>235</v>
      </c>
      <c r="J246" s="280"/>
    </row>
    <row r="247" spans="1:10" ht="131.25" x14ac:dyDescent="0.25">
      <c r="A247" s="247"/>
      <c r="B247" s="354"/>
      <c r="C247" s="91">
        <v>2028</v>
      </c>
      <c r="D247" s="91">
        <v>100</v>
      </c>
      <c r="E247" s="15"/>
      <c r="F247" s="91">
        <v>100</v>
      </c>
      <c r="G247" s="91"/>
      <c r="H247" s="184"/>
      <c r="I247" s="60" t="s">
        <v>236</v>
      </c>
      <c r="J247" s="280"/>
    </row>
    <row r="248" spans="1:10" ht="131.25" x14ac:dyDescent="0.25">
      <c r="A248" s="247"/>
      <c r="B248" s="355"/>
      <c r="C248" s="91">
        <v>2029</v>
      </c>
      <c r="D248" s="91">
        <v>100</v>
      </c>
      <c r="E248" s="15"/>
      <c r="F248" s="91">
        <v>100</v>
      </c>
      <c r="G248" s="16"/>
      <c r="H248" s="184"/>
      <c r="I248" s="91" t="s">
        <v>231</v>
      </c>
      <c r="J248" s="280"/>
    </row>
    <row r="249" spans="1:10" x14ac:dyDescent="0.25">
      <c r="A249" s="161" t="s">
        <v>26</v>
      </c>
      <c r="B249" s="190"/>
      <c r="C249" s="190"/>
      <c r="D249" s="190"/>
      <c r="E249" s="190"/>
      <c r="F249" s="190"/>
      <c r="G249" s="190"/>
      <c r="H249" s="190"/>
      <c r="I249" s="190"/>
      <c r="J249" s="191"/>
    </row>
    <row r="250" spans="1:10" x14ac:dyDescent="0.25">
      <c r="A250" s="161" t="s">
        <v>315</v>
      </c>
      <c r="B250" s="190"/>
      <c r="C250" s="190"/>
      <c r="D250" s="190"/>
      <c r="E250" s="190"/>
      <c r="F250" s="190"/>
      <c r="G250" s="190"/>
      <c r="H250" s="190"/>
      <c r="I250" s="190"/>
      <c r="J250" s="191"/>
    </row>
    <row r="251" spans="1:10" x14ac:dyDescent="0.25">
      <c r="A251" s="161" t="s">
        <v>332</v>
      </c>
      <c r="B251" s="190"/>
      <c r="C251" s="190"/>
      <c r="D251" s="190"/>
      <c r="E251" s="190"/>
      <c r="F251" s="190"/>
      <c r="G251" s="190"/>
      <c r="H251" s="190"/>
      <c r="I251" s="190"/>
      <c r="J251" s="191"/>
    </row>
    <row r="252" spans="1:10" ht="56.25" x14ac:dyDescent="0.25">
      <c r="A252" s="169">
        <v>1</v>
      </c>
      <c r="B252" s="172" t="s">
        <v>146</v>
      </c>
      <c r="C252" s="98" t="s">
        <v>19</v>
      </c>
      <c r="D252" s="98">
        <v>56757.51</v>
      </c>
      <c r="E252" s="13">
        <v>54931.8</v>
      </c>
      <c r="F252" s="13">
        <v>1828.71</v>
      </c>
      <c r="G252" s="13">
        <v>0</v>
      </c>
      <c r="H252" s="162" t="s">
        <v>147</v>
      </c>
      <c r="I252" s="91" t="s">
        <v>316</v>
      </c>
      <c r="J252" s="203" t="s">
        <v>148</v>
      </c>
    </row>
    <row r="253" spans="1:10" ht="37.5" x14ac:dyDescent="0.25">
      <c r="A253" s="169"/>
      <c r="B253" s="172"/>
      <c r="C253" s="91" t="s">
        <v>21</v>
      </c>
      <c r="D253" s="98"/>
      <c r="E253" s="98"/>
      <c r="F253" s="98"/>
      <c r="G253" s="98"/>
      <c r="H253" s="162"/>
      <c r="I253" s="91"/>
      <c r="J253" s="203"/>
    </row>
    <row r="254" spans="1:10" x14ac:dyDescent="0.25">
      <c r="A254" s="169"/>
      <c r="B254" s="181"/>
      <c r="C254" s="91">
        <v>2024</v>
      </c>
      <c r="D254" s="91"/>
      <c r="E254" s="91"/>
      <c r="F254" s="91"/>
      <c r="G254" s="91"/>
      <c r="H254" s="162"/>
      <c r="I254" s="91"/>
      <c r="J254" s="203"/>
    </row>
    <row r="255" spans="1:10" ht="37.5" x14ac:dyDescent="0.25">
      <c r="A255" s="222"/>
      <c r="B255" s="172"/>
      <c r="C255" s="91">
        <v>2025</v>
      </c>
      <c r="D255" s="91">
        <v>56757.51</v>
      </c>
      <c r="E255" s="60">
        <v>54931.8</v>
      </c>
      <c r="F255" s="60">
        <v>1828.71</v>
      </c>
      <c r="G255" s="60">
        <v>0</v>
      </c>
      <c r="H255" s="162"/>
      <c r="I255" s="60" t="s">
        <v>146</v>
      </c>
      <c r="J255" s="203"/>
    </row>
    <row r="256" spans="1:10" x14ac:dyDescent="0.25">
      <c r="A256" s="222"/>
      <c r="B256" s="172"/>
      <c r="C256" s="91">
        <v>2026</v>
      </c>
      <c r="D256" s="91"/>
      <c r="E256" s="60"/>
      <c r="F256" s="60"/>
      <c r="G256" s="60"/>
      <c r="H256" s="162"/>
      <c r="I256" s="60"/>
      <c r="J256" s="203"/>
    </row>
    <row r="257" spans="1:10" x14ac:dyDescent="0.25">
      <c r="A257" s="222"/>
      <c r="B257" s="172"/>
      <c r="C257" s="91">
        <v>2027</v>
      </c>
      <c r="D257" s="91"/>
      <c r="E257" s="13"/>
      <c r="F257" s="60"/>
      <c r="G257" s="60"/>
      <c r="H257" s="162"/>
      <c r="I257" s="60"/>
      <c r="J257" s="203"/>
    </row>
    <row r="258" spans="1:10" x14ac:dyDescent="0.25">
      <c r="A258" s="222"/>
      <c r="B258" s="172"/>
      <c r="C258" s="91">
        <v>2028</v>
      </c>
      <c r="D258" s="91"/>
      <c r="E258" s="91"/>
      <c r="F258" s="91"/>
      <c r="G258" s="91"/>
      <c r="H258" s="162"/>
      <c r="I258" s="91"/>
      <c r="J258" s="203"/>
    </row>
    <row r="259" spans="1:10" x14ac:dyDescent="0.25">
      <c r="A259" s="223"/>
      <c r="B259" s="173"/>
      <c r="C259" s="91">
        <v>2029</v>
      </c>
      <c r="D259" s="91"/>
      <c r="E259" s="13"/>
      <c r="F259" s="13"/>
      <c r="G259" s="13"/>
      <c r="H259" s="162"/>
      <c r="I259" s="60"/>
      <c r="J259" s="204"/>
    </row>
    <row r="260" spans="1:10" x14ac:dyDescent="0.25">
      <c r="A260" s="169">
        <v>2</v>
      </c>
      <c r="B260" s="180" t="s">
        <v>149</v>
      </c>
      <c r="C260" s="98" t="s">
        <v>19</v>
      </c>
      <c r="D260" s="98">
        <v>59499.44</v>
      </c>
      <c r="E260" s="13">
        <v>58285</v>
      </c>
      <c r="F260" s="13">
        <v>1214.44</v>
      </c>
      <c r="G260" s="13">
        <v>0</v>
      </c>
      <c r="H260" s="162" t="s">
        <v>147</v>
      </c>
      <c r="I260" s="91"/>
      <c r="J260" s="185" t="s">
        <v>150</v>
      </c>
    </row>
    <row r="261" spans="1:10" ht="37.5" x14ac:dyDescent="0.25">
      <c r="A261" s="169"/>
      <c r="B261" s="172"/>
      <c r="C261" s="91" t="s">
        <v>21</v>
      </c>
      <c r="D261" s="98"/>
      <c r="E261" s="98"/>
      <c r="F261" s="98"/>
      <c r="G261" s="98"/>
      <c r="H261" s="162"/>
      <c r="I261" s="91"/>
      <c r="J261" s="203"/>
    </row>
    <row r="262" spans="1:10" x14ac:dyDescent="0.25">
      <c r="A262" s="169"/>
      <c r="B262" s="181"/>
      <c r="C262" s="91">
        <v>2024</v>
      </c>
      <c r="D262" s="91"/>
      <c r="E262" s="91"/>
      <c r="F262" s="91"/>
      <c r="G262" s="91"/>
      <c r="H262" s="162"/>
      <c r="I262" s="91"/>
      <c r="J262" s="203"/>
    </row>
    <row r="263" spans="1:10" ht="37.5" x14ac:dyDescent="0.25">
      <c r="A263" s="222"/>
      <c r="B263" s="172"/>
      <c r="C263" s="91">
        <v>2025</v>
      </c>
      <c r="D263" s="91">
        <v>59499.44</v>
      </c>
      <c r="E263" s="60">
        <v>58285</v>
      </c>
      <c r="F263" s="60">
        <v>1214.44</v>
      </c>
      <c r="G263" s="60">
        <v>0</v>
      </c>
      <c r="H263" s="162"/>
      <c r="I263" s="60" t="s">
        <v>149</v>
      </c>
      <c r="J263" s="203"/>
    </row>
    <row r="264" spans="1:10" x14ac:dyDescent="0.25">
      <c r="A264" s="222"/>
      <c r="B264" s="172"/>
      <c r="C264" s="91">
        <v>2026</v>
      </c>
      <c r="D264" s="91"/>
      <c r="E264" s="60"/>
      <c r="F264" s="60"/>
      <c r="G264" s="60"/>
      <c r="H264" s="162"/>
      <c r="I264" s="60"/>
      <c r="J264" s="203"/>
    </row>
    <row r="265" spans="1:10" x14ac:dyDescent="0.25">
      <c r="A265" s="222"/>
      <c r="B265" s="172"/>
      <c r="C265" s="91">
        <v>2027</v>
      </c>
      <c r="D265" s="91"/>
      <c r="E265" s="13"/>
      <c r="F265" s="60"/>
      <c r="G265" s="60"/>
      <c r="H265" s="162"/>
      <c r="I265" s="60"/>
      <c r="J265" s="203"/>
    </row>
    <row r="266" spans="1:10" x14ac:dyDescent="0.25">
      <c r="A266" s="222"/>
      <c r="B266" s="172"/>
      <c r="C266" s="91">
        <v>2028</v>
      </c>
      <c r="D266" s="91"/>
      <c r="E266" s="91"/>
      <c r="F266" s="91"/>
      <c r="G266" s="91"/>
      <c r="H266" s="162"/>
      <c r="I266" s="91"/>
      <c r="J266" s="203"/>
    </row>
    <row r="267" spans="1:10" x14ac:dyDescent="0.25">
      <c r="A267" s="223"/>
      <c r="B267" s="173"/>
      <c r="C267" s="91">
        <v>2029</v>
      </c>
      <c r="D267" s="91"/>
      <c r="E267" s="13"/>
      <c r="F267" s="13"/>
      <c r="G267" s="13"/>
      <c r="H267" s="162"/>
      <c r="I267" s="60"/>
      <c r="J267" s="204"/>
    </row>
    <row r="268" spans="1:10" x14ac:dyDescent="0.25">
      <c r="A268" s="169">
        <v>3</v>
      </c>
      <c r="B268" s="180" t="s">
        <v>151</v>
      </c>
      <c r="C268" s="98" t="s">
        <v>19</v>
      </c>
      <c r="D268" s="98">
        <v>62367.4</v>
      </c>
      <c r="E268" s="13">
        <v>59009.15</v>
      </c>
      <c r="F268" s="13">
        <v>3358.25</v>
      </c>
      <c r="G268" s="13">
        <v>0</v>
      </c>
      <c r="H268" s="162" t="s">
        <v>147</v>
      </c>
      <c r="I268" s="91"/>
      <c r="J268" s="185" t="s">
        <v>152</v>
      </c>
    </row>
    <row r="269" spans="1:10" ht="37.5" x14ac:dyDescent="0.25">
      <c r="A269" s="169"/>
      <c r="B269" s="172"/>
      <c r="C269" s="91" t="s">
        <v>21</v>
      </c>
      <c r="D269" s="98"/>
      <c r="E269" s="98"/>
      <c r="F269" s="98"/>
      <c r="G269" s="98"/>
      <c r="H269" s="162"/>
      <c r="I269" s="91"/>
      <c r="J269" s="203"/>
    </row>
    <row r="270" spans="1:10" x14ac:dyDescent="0.25">
      <c r="A270" s="169"/>
      <c r="B270" s="181"/>
      <c r="C270" s="91">
        <v>2024</v>
      </c>
      <c r="D270" s="91"/>
      <c r="E270" s="91"/>
      <c r="F270" s="91"/>
      <c r="G270" s="91"/>
      <c r="H270" s="162"/>
      <c r="I270" s="91"/>
      <c r="J270" s="203"/>
    </row>
    <row r="271" spans="1:10" x14ac:dyDescent="0.25">
      <c r="A271" s="222"/>
      <c r="B271" s="172"/>
      <c r="C271" s="91">
        <v>2025</v>
      </c>
      <c r="D271" s="91"/>
      <c r="E271" s="13"/>
      <c r="F271" s="13"/>
      <c r="G271" s="13"/>
      <c r="H271" s="162"/>
      <c r="I271" s="60"/>
      <c r="J271" s="203"/>
    </row>
    <row r="272" spans="1:10" ht="37.5" x14ac:dyDescent="0.25">
      <c r="A272" s="222"/>
      <c r="B272" s="172"/>
      <c r="C272" s="91">
        <v>2026</v>
      </c>
      <c r="D272" s="91">
        <v>62367.4</v>
      </c>
      <c r="E272" s="60">
        <v>59009.15</v>
      </c>
      <c r="F272" s="60">
        <v>3358.25</v>
      </c>
      <c r="G272" s="60">
        <v>0</v>
      </c>
      <c r="H272" s="162"/>
      <c r="I272" s="60" t="s">
        <v>151</v>
      </c>
      <c r="J272" s="203"/>
    </row>
    <row r="273" spans="1:11" x14ac:dyDescent="0.25">
      <c r="A273" s="222"/>
      <c r="B273" s="172"/>
      <c r="C273" s="91">
        <v>2027</v>
      </c>
      <c r="D273" s="91"/>
      <c r="E273" s="13"/>
      <c r="F273" s="60"/>
      <c r="G273" s="60"/>
      <c r="H273" s="162"/>
      <c r="I273" s="60"/>
      <c r="J273" s="203"/>
    </row>
    <row r="274" spans="1:11" x14ac:dyDescent="0.25">
      <c r="A274" s="222"/>
      <c r="B274" s="172"/>
      <c r="C274" s="91">
        <v>2028</v>
      </c>
      <c r="D274" s="91"/>
      <c r="E274" s="91"/>
      <c r="F274" s="91"/>
      <c r="G274" s="91"/>
      <c r="H274" s="162"/>
      <c r="I274" s="91"/>
      <c r="J274" s="203"/>
    </row>
    <row r="275" spans="1:11" x14ac:dyDescent="0.25">
      <c r="A275" s="223"/>
      <c r="B275" s="173"/>
      <c r="C275" s="91">
        <v>2029</v>
      </c>
      <c r="D275" s="91"/>
      <c r="E275" s="13"/>
      <c r="F275" s="13"/>
      <c r="G275" s="13"/>
      <c r="H275" s="162"/>
      <c r="I275" s="60"/>
      <c r="J275" s="204"/>
    </row>
    <row r="276" spans="1:11" x14ac:dyDescent="0.25">
      <c r="A276" s="169">
        <v>4</v>
      </c>
      <c r="B276" s="180" t="s">
        <v>153</v>
      </c>
      <c r="C276" s="98" t="s">
        <v>19</v>
      </c>
      <c r="D276" s="98">
        <v>97209.31</v>
      </c>
      <c r="E276" s="13">
        <v>94163.02</v>
      </c>
      <c r="F276" s="13">
        <v>3046.29</v>
      </c>
      <c r="G276" s="13">
        <v>0</v>
      </c>
      <c r="H276" s="162" t="s">
        <v>147</v>
      </c>
      <c r="I276" s="91"/>
      <c r="J276" s="185" t="s">
        <v>148</v>
      </c>
    </row>
    <row r="277" spans="1:11" ht="37.5" x14ac:dyDescent="0.25">
      <c r="A277" s="169"/>
      <c r="B277" s="172"/>
      <c r="C277" s="91" t="s">
        <v>21</v>
      </c>
      <c r="D277" s="98"/>
      <c r="E277" s="98"/>
      <c r="F277" s="98"/>
      <c r="G277" s="98"/>
      <c r="H277" s="162"/>
      <c r="I277" s="91"/>
      <c r="J277" s="203"/>
      <c r="K277" s="110"/>
    </row>
    <row r="278" spans="1:11" x14ac:dyDescent="0.25">
      <c r="A278" s="169"/>
      <c r="B278" s="181"/>
      <c r="C278" s="91">
        <v>2024</v>
      </c>
      <c r="D278" s="91"/>
      <c r="E278" s="91"/>
      <c r="F278" s="91"/>
      <c r="G278" s="91"/>
      <c r="H278" s="162"/>
      <c r="I278" s="91"/>
      <c r="J278" s="203"/>
    </row>
    <row r="279" spans="1:11" x14ac:dyDescent="0.25">
      <c r="A279" s="222"/>
      <c r="B279" s="172"/>
      <c r="C279" s="91">
        <v>2025</v>
      </c>
      <c r="D279" s="91"/>
      <c r="E279" s="13"/>
      <c r="F279" s="13"/>
      <c r="G279" s="13"/>
      <c r="H279" s="162"/>
      <c r="I279" s="60"/>
      <c r="J279" s="203"/>
    </row>
    <row r="280" spans="1:11" ht="37.5" x14ac:dyDescent="0.25">
      <c r="A280" s="222"/>
      <c r="B280" s="172"/>
      <c r="C280" s="91">
        <v>2026</v>
      </c>
      <c r="D280" s="91">
        <v>97209.31</v>
      </c>
      <c r="E280" s="60">
        <v>94163.02</v>
      </c>
      <c r="F280" s="60">
        <v>3046.29</v>
      </c>
      <c r="G280" s="60">
        <v>0</v>
      </c>
      <c r="H280" s="162"/>
      <c r="I280" s="60" t="s">
        <v>153</v>
      </c>
      <c r="J280" s="203"/>
    </row>
    <row r="281" spans="1:11" x14ac:dyDescent="0.25">
      <c r="A281" s="222"/>
      <c r="B281" s="172"/>
      <c r="C281" s="91">
        <v>2027</v>
      </c>
      <c r="D281" s="91"/>
      <c r="E281" s="13"/>
      <c r="F281" s="60"/>
      <c r="G281" s="60"/>
      <c r="H281" s="162"/>
      <c r="I281" s="60"/>
      <c r="J281" s="203"/>
    </row>
    <row r="282" spans="1:11" x14ac:dyDescent="0.25">
      <c r="A282" s="222"/>
      <c r="B282" s="172"/>
      <c r="C282" s="91">
        <v>2028</v>
      </c>
      <c r="D282" s="91"/>
      <c r="E282" s="91"/>
      <c r="F282" s="91"/>
      <c r="G282" s="91"/>
      <c r="H282" s="162"/>
      <c r="I282" s="91"/>
      <c r="J282" s="203"/>
    </row>
    <row r="283" spans="1:11" x14ac:dyDescent="0.25">
      <c r="A283" s="223"/>
      <c r="B283" s="173"/>
      <c r="C283" s="91">
        <v>2029</v>
      </c>
      <c r="D283" s="91"/>
      <c r="E283" s="13"/>
      <c r="F283" s="13"/>
      <c r="G283" s="13"/>
      <c r="H283" s="162"/>
      <c r="I283" s="60"/>
      <c r="J283" s="204"/>
    </row>
    <row r="284" spans="1:11" ht="112.5" x14ac:dyDescent="0.25">
      <c r="A284" s="169">
        <v>5</v>
      </c>
      <c r="B284" s="180" t="s">
        <v>154</v>
      </c>
      <c r="C284" s="98" t="s">
        <v>19</v>
      </c>
      <c r="D284" s="98">
        <v>36875.07</v>
      </c>
      <c r="E284" s="13" t="s">
        <v>504</v>
      </c>
      <c r="F284" s="13">
        <v>1039.0999999999999</v>
      </c>
      <c r="G284" s="13">
        <v>0</v>
      </c>
      <c r="H284" s="162" t="s">
        <v>147</v>
      </c>
      <c r="I284" s="91"/>
      <c r="J284" s="185" t="s">
        <v>150</v>
      </c>
    </row>
    <row r="285" spans="1:11" ht="37.5" x14ac:dyDescent="0.25">
      <c r="A285" s="169"/>
      <c r="B285" s="172"/>
      <c r="C285" s="91" t="s">
        <v>21</v>
      </c>
      <c r="D285" s="98"/>
      <c r="E285" s="98"/>
      <c r="F285" s="98"/>
      <c r="G285" s="98"/>
      <c r="H285" s="162"/>
      <c r="I285" s="91"/>
      <c r="J285" s="203"/>
    </row>
    <row r="286" spans="1:11" x14ac:dyDescent="0.25">
      <c r="A286" s="169"/>
      <c r="B286" s="181"/>
      <c r="C286" s="91">
        <v>2024</v>
      </c>
      <c r="D286" s="91"/>
      <c r="E286" s="91"/>
      <c r="F286" s="91"/>
      <c r="G286" s="91"/>
      <c r="H286" s="162"/>
      <c r="I286" s="91"/>
      <c r="J286" s="203"/>
    </row>
    <row r="287" spans="1:11" x14ac:dyDescent="0.25">
      <c r="A287" s="222"/>
      <c r="B287" s="172"/>
      <c r="C287" s="91">
        <v>2025</v>
      </c>
      <c r="D287" s="91"/>
      <c r="E287" s="13"/>
      <c r="F287" s="13"/>
      <c r="G287" s="13"/>
      <c r="H287" s="162"/>
      <c r="I287" s="60"/>
      <c r="J287" s="203"/>
    </row>
    <row r="288" spans="1:11" x14ac:dyDescent="0.25">
      <c r="A288" s="222"/>
      <c r="B288" s="172"/>
      <c r="C288" s="91">
        <v>2026</v>
      </c>
      <c r="D288" s="91"/>
      <c r="E288" s="60"/>
      <c r="F288" s="60"/>
      <c r="G288" s="60"/>
      <c r="H288" s="162"/>
      <c r="I288" s="60"/>
      <c r="J288" s="203"/>
    </row>
    <row r="289" spans="1:10" ht="112.5" x14ac:dyDescent="0.25">
      <c r="A289" s="222"/>
      <c r="B289" s="172"/>
      <c r="C289" s="91">
        <v>2027</v>
      </c>
      <c r="D289" s="91">
        <v>36875.07</v>
      </c>
      <c r="E289" s="60" t="s">
        <v>504</v>
      </c>
      <c r="F289" s="60">
        <v>1039.0999999999999</v>
      </c>
      <c r="G289" s="60">
        <v>0</v>
      </c>
      <c r="H289" s="162"/>
      <c r="I289" s="60" t="s">
        <v>154</v>
      </c>
      <c r="J289" s="203"/>
    </row>
    <row r="290" spans="1:10" x14ac:dyDescent="0.25">
      <c r="A290" s="222"/>
      <c r="B290" s="172"/>
      <c r="C290" s="91">
        <v>2028</v>
      </c>
      <c r="D290" s="91"/>
      <c r="E290" s="91"/>
      <c r="F290" s="91"/>
      <c r="G290" s="91"/>
      <c r="H290" s="162"/>
      <c r="I290" s="91"/>
      <c r="J290" s="203"/>
    </row>
    <row r="291" spans="1:10" x14ac:dyDescent="0.25">
      <c r="A291" s="223"/>
      <c r="B291" s="173"/>
      <c r="C291" s="91">
        <v>2029</v>
      </c>
      <c r="D291" s="91"/>
      <c r="E291" s="13"/>
      <c r="F291" s="13"/>
      <c r="G291" s="13"/>
      <c r="H291" s="162"/>
      <c r="I291" s="60"/>
      <c r="J291" s="204"/>
    </row>
    <row r="292" spans="1:10" ht="56.25" x14ac:dyDescent="0.25">
      <c r="A292" s="169">
        <v>6</v>
      </c>
      <c r="B292" s="180" t="s">
        <v>155</v>
      </c>
      <c r="C292" s="98" t="s">
        <v>19</v>
      </c>
      <c r="D292" s="98">
        <v>20201.3</v>
      </c>
      <c r="E292" s="13">
        <v>18833.1908</v>
      </c>
      <c r="F292" s="13">
        <v>1368.1090999999999</v>
      </c>
      <c r="G292" s="13">
        <v>0</v>
      </c>
      <c r="H292" s="162" t="s">
        <v>147</v>
      </c>
      <c r="I292" s="91" t="s">
        <v>316</v>
      </c>
      <c r="J292" s="185" t="s">
        <v>156</v>
      </c>
    </row>
    <row r="293" spans="1:10" ht="37.5" x14ac:dyDescent="0.25">
      <c r="A293" s="169"/>
      <c r="B293" s="172"/>
      <c r="C293" s="91" t="s">
        <v>21</v>
      </c>
      <c r="D293" s="98"/>
      <c r="E293" s="98"/>
      <c r="F293" s="98"/>
      <c r="G293" s="98"/>
      <c r="H293" s="162"/>
      <c r="I293" s="91"/>
      <c r="J293" s="203"/>
    </row>
    <row r="294" spans="1:10" x14ac:dyDescent="0.25">
      <c r="A294" s="169"/>
      <c r="B294" s="181"/>
      <c r="C294" s="91">
        <v>2024</v>
      </c>
      <c r="D294" s="91"/>
      <c r="E294" s="91"/>
      <c r="F294" s="91"/>
      <c r="G294" s="91"/>
      <c r="H294" s="162"/>
      <c r="I294" s="91"/>
      <c r="J294" s="203"/>
    </row>
    <row r="295" spans="1:10" ht="37.5" x14ac:dyDescent="0.25">
      <c r="A295" s="222"/>
      <c r="B295" s="172"/>
      <c r="C295" s="91">
        <v>2025</v>
      </c>
      <c r="D295" s="91">
        <v>20201.3</v>
      </c>
      <c r="E295" s="60">
        <v>18833.1908</v>
      </c>
      <c r="F295" s="60">
        <v>1368.1090999999999</v>
      </c>
      <c r="G295" s="60">
        <v>0</v>
      </c>
      <c r="H295" s="162"/>
      <c r="I295" s="60" t="s">
        <v>155</v>
      </c>
      <c r="J295" s="203"/>
    </row>
    <row r="296" spans="1:10" x14ac:dyDescent="0.25">
      <c r="A296" s="222"/>
      <c r="B296" s="172"/>
      <c r="C296" s="91">
        <v>2026</v>
      </c>
      <c r="D296" s="91"/>
      <c r="E296" s="60"/>
      <c r="F296" s="60"/>
      <c r="G296" s="60"/>
      <c r="H296" s="162"/>
      <c r="I296" s="60"/>
      <c r="J296" s="203"/>
    </row>
    <row r="297" spans="1:10" x14ac:dyDescent="0.25">
      <c r="A297" s="222"/>
      <c r="B297" s="172"/>
      <c r="C297" s="91">
        <v>2027</v>
      </c>
      <c r="D297" s="91"/>
      <c r="E297" s="13"/>
      <c r="F297" s="60"/>
      <c r="G297" s="60"/>
      <c r="H297" s="162"/>
      <c r="I297" s="60"/>
      <c r="J297" s="203"/>
    </row>
    <row r="298" spans="1:10" x14ac:dyDescent="0.25">
      <c r="A298" s="222"/>
      <c r="B298" s="172"/>
      <c r="C298" s="91">
        <v>2028</v>
      </c>
      <c r="D298" s="91"/>
      <c r="E298" s="91"/>
      <c r="F298" s="91"/>
      <c r="G298" s="91"/>
      <c r="H298" s="162"/>
      <c r="I298" s="91"/>
      <c r="J298" s="203"/>
    </row>
    <row r="299" spans="1:10" x14ac:dyDescent="0.25">
      <c r="A299" s="223"/>
      <c r="B299" s="173"/>
      <c r="C299" s="91">
        <v>2029</v>
      </c>
      <c r="D299" s="91"/>
      <c r="E299" s="13"/>
      <c r="F299" s="13"/>
      <c r="G299" s="13"/>
      <c r="H299" s="162"/>
      <c r="I299" s="60"/>
      <c r="J299" s="204"/>
    </row>
    <row r="300" spans="1:10" ht="56.25" x14ac:dyDescent="0.25">
      <c r="A300" s="169">
        <v>7</v>
      </c>
      <c r="B300" s="180" t="s">
        <v>157</v>
      </c>
      <c r="C300" s="98" t="s">
        <v>19</v>
      </c>
      <c r="D300" s="98">
        <v>18512.16</v>
      </c>
      <c r="E300" s="13">
        <v>17340.093799999999</v>
      </c>
      <c r="F300" s="13">
        <v>1172.0661500000001</v>
      </c>
      <c r="G300" s="13">
        <v>0</v>
      </c>
      <c r="H300" s="162" t="s">
        <v>147</v>
      </c>
      <c r="I300" s="91" t="s">
        <v>316</v>
      </c>
      <c r="J300" s="185" t="s">
        <v>158</v>
      </c>
    </row>
    <row r="301" spans="1:10" ht="37.5" x14ac:dyDescent="0.25">
      <c r="A301" s="169"/>
      <c r="B301" s="172"/>
      <c r="C301" s="91" t="s">
        <v>21</v>
      </c>
      <c r="D301" s="98"/>
      <c r="E301" s="98"/>
      <c r="F301" s="98"/>
      <c r="G301" s="98"/>
      <c r="H301" s="162"/>
      <c r="I301" s="91"/>
      <c r="J301" s="203"/>
    </row>
    <row r="302" spans="1:10" x14ac:dyDescent="0.25">
      <c r="A302" s="169"/>
      <c r="B302" s="181"/>
      <c r="C302" s="91">
        <v>2024</v>
      </c>
      <c r="D302" s="91"/>
      <c r="E302" s="91"/>
      <c r="F302" s="91"/>
      <c r="G302" s="91"/>
      <c r="H302" s="162"/>
      <c r="I302" s="91"/>
      <c r="J302" s="203"/>
    </row>
    <row r="303" spans="1:10" x14ac:dyDescent="0.25">
      <c r="A303" s="222"/>
      <c r="B303" s="172"/>
      <c r="C303" s="91">
        <v>2025</v>
      </c>
      <c r="D303" s="91"/>
      <c r="E303" s="13"/>
      <c r="F303" s="13"/>
      <c r="G303" s="13"/>
      <c r="H303" s="162"/>
      <c r="I303" s="60"/>
      <c r="J303" s="203"/>
    </row>
    <row r="304" spans="1:10" ht="37.5" x14ac:dyDescent="0.25">
      <c r="A304" s="222"/>
      <c r="B304" s="172"/>
      <c r="C304" s="91">
        <v>2026</v>
      </c>
      <c r="D304" s="91">
        <v>18512.16</v>
      </c>
      <c r="E304" s="60">
        <v>17340.093799999999</v>
      </c>
      <c r="F304" s="60">
        <v>1172.0661500000001</v>
      </c>
      <c r="G304" s="60">
        <v>0</v>
      </c>
      <c r="H304" s="162"/>
      <c r="I304" s="60" t="s">
        <v>157</v>
      </c>
      <c r="J304" s="203"/>
    </row>
    <row r="305" spans="1:11" x14ac:dyDescent="0.25">
      <c r="A305" s="222"/>
      <c r="B305" s="172"/>
      <c r="C305" s="91">
        <v>2027</v>
      </c>
      <c r="D305" s="91"/>
      <c r="E305" s="13"/>
      <c r="F305" s="60"/>
      <c r="G305" s="60"/>
      <c r="H305" s="162"/>
      <c r="I305" s="60"/>
      <c r="J305" s="203"/>
    </row>
    <row r="306" spans="1:11" x14ac:dyDescent="0.25">
      <c r="A306" s="222"/>
      <c r="B306" s="172"/>
      <c r="C306" s="91">
        <v>2028</v>
      </c>
      <c r="D306" s="91"/>
      <c r="E306" s="91"/>
      <c r="F306" s="91"/>
      <c r="G306" s="91"/>
      <c r="H306" s="162"/>
      <c r="I306" s="91"/>
      <c r="J306" s="203"/>
    </row>
    <row r="307" spans="1:11" x14ac:dyDescent="0.25">
      <c r="A307" s="223"/>
      <c r="B307" s="173"/>
      <c r="C307" s="91">
        <v>2029</v>
      </c>
      <c r="D307" s="91"/>
      <c r="E307" s="13"/>
      <c r="F307" s="13"/>
      <c r="G307" s="13"/>
      <c r="H307" s="162"/>
      <c r="I307" s="60"/>
      <c r="J307" s="204"/>
    </row>
    <row r="308" spans="1:11" ht="112.5" x14ac:dyDescent="0.25">
      <c r="A308" s="169">
        <v>8</v>
      </c>
      <c r="B308" s="228" t="s">
        <v>159</v>
      </c>
      <c r="C308" s="98" t="s">
        <v>19</v>
      </c>
      <c r="D308" s="98">
        <v>41871.120000000003</v>
      </c>
      <c r="E308" s="13" t="s">
        <v>503</v>
      </c>
      <c r="F308" s="13">
        <v>1121.1139000000001</v>
      </c>
      <c r="G308" s="13">
        <v>0</v>
      </c>
      <c r="H308" s="162" t="s">
        <v>147</v>
      </c>
      <c r="I308" s="91" t="s">
        <v>316</v>
      </c>
      <c r="J308" s="185" t="s">
        <v>160</v>
      </c>
    </row>
    <row r="309" spans="1:11" ht="37.5" x14ac:dyDescent="0.25">
      <c r="A309" s="169"/>
      <c r="B309" s="229"/>
      <c r="C309" s="91" t="s">
        <v>21</v>
      </c>
      <c r="D309" s="98"/>
      <c r="E309" s="98"/>
      <c r="F309" s="98"/>
      <c r="G309" s="98"/>
      <c r="H309" s="162"/>
      <c r="I309" s="91"/>
      <c r="J309" s="203"/>
    </row>
    <row r="310" spans="1:11" x14ac:dyDescent="0.25">
      <c r="A310" s="169"/>
      <c r="B310" s="230"/>
      <c r="C310" s="91">
        <v>2024</v>
      </c>
      <c r="D310" s="91"/>
      <c r="E310" s="91"/>
      <c r="F310" s="91"/>
      <c r="G310" s="91"/>
      <c r="H310" s="162"/>
      <c r="I310" s="91"/>
      <c r="J310" s="203"/>
    </row>
    <row r="311" spans="1:11" x14ac:dyDescent="0.25">
      <c r="A311" s="222"/>
      <c r="B311" s="229"/>
      <c r="C311" s="91">
        <v>2025</v>
      </c>
      <c r="D311" s="91"/>
      <c r="E311" s="13"/>
      <c r="F311" s="13"/>
      <c r="G311" s="13"/>
      <c r="H311" s="162"/>
      <c r="I311" s="60"/>
      <c r="J311" s="203"/>
    </row>
    <row r="312" spans="1:11" x14ac:dyDescent="0.25">
      <c r="A312" s="222"/>
      <c r="B312" s="229"/>
      <c r="C312" s="91">
        <v>2026</v>
      </c>
      <c r="D312" s="91"/>
      <c r="E312" s="60"/>
      <c r="F312" s="60"/>
      <c r="G312" s="60"/>
      <c r="H312" s="162"/>
      <c r="I312" s="60"/>
      <c r="J312" s="203"/>
    </row>
    <row r="313" spans="1:11" ht="112.5" x14ac:dyDescent="0.25">
      <c r="A313" s="222"/>
      <c r="B313" s="229"/>
      <c r="C313" s="91">
        <v>2027</v>
      </c>
      <c r="D313" s="91">
        <v>41871.120000000003</v>
      </c>
      <c r="E313" s="60" t="s">
        <v>503</v>
      </c>
      <c r="F313" s="60">
        <v>1121.1139000000001</v>
      </c>
      <c r="G313" s="60">
        <v>0</v>
      </c>
      <c r="H313" s="162"/>
      <c r="I313" s="60" t="s">
        <v>159</v>
      </c>
      <c r="J313" s="203"/>
    </row>
    <row r="314" spans="1:11" x14ac:dyDescent="0.25">
      <c r="A314" s="222"/>
      <c r="B314" s="229"/>
      <c r="C314" s="91">
        <v>2028</v>
      </c>
      <c r="D314" s="91"/>
      <c r="E314" s="91"/>
      <c r="F314" s="91"/>
      <c r="G314" s="91"/>
      <c r="H314" s="162"/>
      <c r="I314" s="91"/>
      <c r="J314" s="203"/>
    </row>
    <row r="315" spans="1:11" x14ac:dyDescent="0.25">
      <c r="A315" s="223"/>
      <c r="B315" s="231"/>
      <c r="C315" s="91">
        <v>2029</v>
      </c>
      <c r="D315" s="91"/>
      <c r="E315" s="13"/>
      <c r="F315" s="13"/>
      <c r="G315" s="13"/>
      <c r="H315" s="162"/>
      <c r="I315" s="60"/>
      <c r="J315" s="204"/>
    </row>
    <row r="316" spans="1:11" ht="75" x14ac:dyDescent="0.25">
      <c r="A316" s="169">
        <v>9</v>
      </c>
      <c r="B316" s="228" t="s">
        <v>618</v>
      </c>
      <c r="C316" s="98" t="s">
        <v>19</v>
      </c>
      <c r="D316" s="98"/>
      <c r="E316" s="13"/>
      <c r="F316" s="13"/>
      <c r="G316" s="13"/>
      <c r="H316" s="162" t="s">
        <v>147</v>
      </c>
      <c r="I316" s="91" t="s">
        <v>620</v>
      </c>
      <c r="J316" s="185" t="s">
        <v>619</v>
      </c>
    </row>
    <row r="317" spans="1:11" ht="37.5" x14ac:dyDescent="0.25">
      <c r="A317" s="169"/>
      <c r="B317" s="229"/>
      <c r="C317" s="91" t="s">
        <v>21</v>
      </c>
      <c r="D317" s="98"/>
      <c r="E317" s="98"/>
      <c r="F317" s="98"/>
      <c r="G317" s="98"/>
      <c r="H317" s="162"/>
      <c r="I317" s="91"/>
      <c r="J317" s="203"/>
    </row>
    <row r="318" spans="1:11" x14ac:dyDescent="0.25">
      <c r="A318" s="169"/>
      <c r="B318" s="230"/>
      <c r="C318" s="91">
        <v>2024</v>
      </c>
      <c r="D318" s="91"/>
      <c r="E318" s="91"/>
      <c r="F318" s="91"/>
      <c r="G318" s="91"/>
      <c r="H318" s="162"/>
      <c r="I318" s="91">
        <v>100</v>
      </c>
      <c r="J318" s="203"/>
      <c r="K318" s="221">
        <v>4</v>
      </c>
    </row>
    <row r="319" spans="1:11" x14ac:dyDescent="0.25">
      <c r="A319" s="222"/>
      <c r="B319" s="229"/>
      <c r="C319" s="91">
        <v>2025</v>
      </c>
      <c r="D319" s="91"/>
      <c r="E319" s="13"/>
      <c r="F319" s="13"/>
      <c r="G319" s="13"/>
      <c r="H319" s="162"/>
      <c r="I319" s="91">
        <v>100</v>
      </c>
      <c r="J319" s="203"/>
      <c r="K319" s="221"/>
    </row>
    <row r="320" spans="1:11" x14ac:dyDescent="0.25">
      <c r="A320" s="222"/>
      <c r="B320" s="229"/>
      <c r="C320" s="91">
        <v>2026</v>
      </c>
      <c r="D320" s="91"/>
      <c r="E320" s="60"/>
      <c r="F320" s="60"/>
      <c r="G320" s="60"/>
      <c r="H320" s="162"/>
      <c r="I320" s="91">
        <v>100</v>
      </c>
      <c r="J320" s="203"/>
      <c r="K320" s="221"/>
    </row>
    <row r="321" spans="1:11" x14ac:dyDescent="0.25">
      <c r="A321" s="222"/>
      <c r="B321" s="229"/>
      <c r="C321" s="91">
        <v>2027</v>
      </c>
      <c r="D321" s="91"/>
      <c r="E321" s="60"/>
      <c r="F321" s="60"/>
      <c r="G321" s="60"/>
      <c r="H321" s="162"/>
      <c r="I321" s="91">
        <v>100</v>
      </c>
      <c r="J321" s="203"/>
      <c r="K321" s="221"/>
    </row>
    <row r="322" spans="1:11" x14ac:dyDescent="0.25">
      <c r="A322" s="222"/>
      <c r="B322" s="229"/>
      <c r="C322" s="91">
        <v>2028</v>
      </c>
      <c r="D322" s="91"/>
      <c r="E322" s="91"/>
      <c r="F322" s="91"/>
      <c r="G322" s="91"/>
      <c r="H322" s="162"/>
      <c r="I322" s="91">
        <v>100</v>
      </c>
      <c r="J322" s="203"/>
      <c r="K322" s="221"/>
    </row>
    <row r="323" spans="1:11" x14ac:dyDescent="0.25">
      <c r="A323" s="223"/>
      <c r="B323" s="231"/>
      <c r="C323" s="91">
        <v>2029</v>
      </c>
      <c r="D323" s="91"/>
      <c r="E323" s="13"/>
      <c r="F323" s="13"/>
      <c r="G323" s="13"/>
      <c r="H323" s="162"/>
      <c r="I323" s="91">
        <v>100</v>
      </c>
      <c r="J323" s="204"/>
      <c r="K323" s="221"/>
    </row>
    <row r="324" spans="1:11" ht="93.75" x14ac:dyDescent="0.25">
      <c r="A324" s="169">
        <v>10</v>
      </c>
      <c r="B324" s="224" t="s">
        <v>621</v>
      </c>
      <c r="C324" s="46" t="s">
        <v>19</v>
      </c>
      <c r="D324" s="124">
        <f>D326+D327+D328+D329+D330+D331</f>
        <v>25819.549019999999</v>
      </c>
      <c r="E324" s="124">
        <f t="shared" ref="E324:G324" si="14">E326+E327+E328+E329+E330+E331</f>
        <v>15749.94902</v>
      </c>
      <c r="F324" s="124">
        <f t="shared" si="14"/>
        <v>10069.599999999999</v>
      </c>
      <c r="G324" s="124">
        <f t="shared" si="14"/>
        <v>0</v>
      </c>
      <c r="H324" s="162" t="s">
        <v>147</v>
      </c>
      <c r="I324" s="92" t="s">
        <v>664</v>
      </c>
      <c r="J324" s="243" t="s">
        <v>622</v>
      </c>
      <c r="K324" s="221"/>
    </row>
    <row r="325" spans="1:11" ht="37.5" x14ac:dyDescent="0.25">
      <c r="A325" s="169"/>
      <c r="B325" s="225"/>
      <c r="C325" s="92" t="s">
        <v>21</v>
      </c>
      <c r="D325" s="46"/>
      <c r="E325" s="46"/>
      <c r="F325" s="46"/>
      <c r="G325" s="46"/>
      <c r="H325" s="162"/>
      <c r="I325" s="92"/>
      <c r="J325" s="244"/>
    </row>
    <row r="326" spans="1:11" x14ac:dyDescent="0.25">
      <c r="A326" s="169"/>
      <c r="B326" s="226"/>
      <c r="C326" s="92">
        <v>2024</v>
      </c>
      <c r="D326" s="125">
        <f>E326+F326</f>
        <v>5878.7</v>
      </c>
      <c r="E326" s="92">
        <v>3586</v>
      </c>
      <c r="F326" s="92">
        <v>2292.6999999999998</v>
      </c>
      <c r="G326" s="92">
        <v>0</v>
      </c>
      <c r="H326" s="162"/>
      <c r="I326" s="140">
        <v>13.3</v>
      </c>
      <c r="J326" s="244"/>
    </row>
    <row r="327" spans="1:11" x14ac:dyDescent="0.25">
      <c r="A327" s="222"/>
      <c r="B327" s="225"/>
      <c r="C327" s="92">
        <v>2025</v>
      </c>
      <c r="D327" s="125">
        <f t="shared" ref="D327:D331" si="15">E327+F327</f>
        <v>6511.4784</v>
      </c>
      <c r="E327" s="45">
        <v>3971.9784</v>
      </c>
      <c r="F327" s="45">
        <v>2539.5</v>
      </c>
      <c r="G327" s="92">
        <v>0</v>
      </c>
      <c r="H327" s="162"/>
      <c r="I327" s="140">
        <v>20</v>
      </c>
      <c r="J327" s="244"/>
    </row>
    <row r="328" spans="1:11" x14ac:dyDescent="0.25">
      <c r="A328" s="222"/>
      <c r="B328" s="225"/>
      <c r="C328" s="92">
        <v>2026</v>
      </c>
      <c r="D328" s="125">
        <f t="shared" si="15"/>
        <v>5608.0226999999995</v>
      </c>
      <c r="E328" s="45">
        <v>3420.9227000000001</v>
      </c>
      <c r="F328" s="45">
        <v>2187.1</v>
      </c>
      <c r="G328" s="92">
        <v>0</v>
      </c>
      <c r="H328" s="162"/>
      <c r="I328" s="140">
        <v>26.7</v>
      </c>
      <c r="J328" s="244"/>
    </row>
    <row r="329" spans="1:11" x14ac:dyDescent="0.25">
      <c r="A329" s="222"/>
      <c r="B329" s="225"/>
      <c r="C329" s="92">
        <v>2027</v>
      </c>
      <c r="D329" s="125">
        <f t="shared" si="15"/>
        <v>7821.3479200000002</v>
      </c>
      <c r="E329" s="45">
        <v>4771.04792</v>
      </c>
      <c r="F329" s="45">
        <v>3050.3</v>
      </c>
      <c r="G329" s="92">
        <v>0</v>
      </c>
      <c r="H329" s="162"/>
      <c r="I329" s="140">
        <v>33.299999999999997</v>
      </c>
      <c r="J329" s="244"/>
    </row>
    <row r="330" spans="1:11" x14ac:dyDescent="0.25">
      <c r="A330" s="222"/>
      <c r="B330" s="225"/>
      <c r="C330" s="92">
        <v>2028</v>
      </c>
      <c r="D330" s="125">
        <f t="shared" si="15"/>
        <v>0</v>
      </c>
      <c r="E330" s="92">
        <v>0</v>
      </c>
      <c r="F330" s="92">
        <v>0</v>
      </c>
      <c r="G330" s="92">
        <v>0</v>
      </c>
      <c r="H330" s="162"/>
      <c r="I330" s="140">
        <v>40</v>
      </c>
      <c r="J330" s="244"/>
    </row>
    <row r="331" spans="1:11" x14ac:dyDescent="0.25">
      <c r="A331" s="223"/>
      <c r="B331" s="227"/>
      <c r="C331" s="92">
        <v>2029</v>
      </c>
      <c r="D331" s="125">
        <f t="shared" si="15"/>
        <v>0</v>
      </c>
      <c r="E331" s="92">
        <v>0</v>
      </c>
      <c r="F331" s="92">
        <v>0</v>
      </c>
      <c r="G331" s="92">
        <v>0</v>
      </c>
      <c r="H331" s="162"/>
      <c r="I331" s="141">
        <v>46.7</v>
      </c>
      <c r="J331" s="245"/>
    </row>
    <row r="332" spans="1:11" x14ac:dyDescent="0.25">
      <c r="A332" s="161" t="s">
        <v>161</v>
      </c>
      <c r="B332" s="190"/>
      <c r="C332" s="190"/>
      <c r="D332" s="190"/>
      <c r="E332" s="190"/>
      <c r="F332" s="190"/>
      <c r="G332" s="190"/>
      <c r="H332" s="190"/>
      <c r="I332" s="190"/>
      <c r="J332" s="191"/>
    </row>
    <row r="333" spans="1:11" x14ac:dyDescent="0.25">
      <c r="A333" s="161" t="s">
        <v>669</v>
      </c>
      <c r="B333" s="190"/>
      <c r="C333" s="190"/>
      <c r="D333" s="190"/>
      <c r="E333" s="190"/>
      <c r="F333" s="190"/>
      <c r="G333" s="190"/>
      <c r="H333" s="190"/>
      <c r="I333" s="190"/>
      <c r="J333" s="191"/>
    </row>
    <row r="334" spans="1:11" x14ac:dyDescent="0.25">
      <c r="A334" s="168">
        <v>1</v>
      </c>
      <c r="B334" s="228" t="s">
        <v>507</v>
      </c>
      <c r="C334" s="98" t="s">
        <v>19</v>
      </c>
      <c r="D334" s="98">
        <v>7000</v>
      </c>
      <c r="E334" s="98"/>
      <c r="F334" s="98">
        <v>3000</v>
      </c>
      <c r="G334" s="98">
        <v>4000</v>
      </c>
      <c r="H334" s="162" t="s">
        <v>162</v>
      </c>
      <c r="I334" s="24"/>
      <c r="J334" s="185" t="s">
        <v>317</v>
      </c>
    </row>
    <row r="335" spans="1:11" ht="37.5" x14ac:dyDescent="0.25">
      <c r="A335" s="169"/>
      <c r="B335" s="229"/>
      <c r="C335" s="91" t="s">
        <v>21</v>
      </c>
      <c r="D335" s="98"/>
      <c r="E335" s="98"/>
      <c r="F335" s="98"/>
      <c r="G335" s="98"/>
      <c r="H335" s="162"/>
      <c r="I335" s="24"/>
      <c r="J335" s="203"/>
    </row>
    <row r="336" spans="1:11" ht="75" x14ac:dyDescent="0.25">
      <c r="A336" s="169"/>
      <c r="B336" s="230"/>
      <c r="C336" s="91">
        <v>2024</v>
      </c>
      <c r="D336" s="91">
        <v>7000</v>
      </c>
      <c r="E336" s="91"/>
      <c r="F336" s="91">
        <v>3000</v>
      </c>
      <c r="G336" s="91">
        <v>4000</v>
      </c>
      <c r="H336" s="162"/>
      <c r="I336" s="91" t="s">
        <v>163</v>
      </c>
      <c r="J336" s="203"/>
    </row>
    <row r="337" spans="1:10" x14ac:dyDescent="0.25">
      <c r="A337" s="222"/>
      <c r="B337" s="229"/>
      <c r="C337" s="91">
        <v>2025</v>
      </c>
      <c r="D337" s="91"/>
      <c r="E337" s="13"/>
      <c r="F337" s="13"/>
      <c r="G337" s="13"/>
      <c r="H337" s="162"/>
      <c r="I337" s="24"/>
      <c r="J337" s="203"/>
    </row>
    <row r="338" spans="1:10" x14ac:dyDescent="0.25">
      <c r="A338" s="222"/>
      <c r="B338" s="229"/>
      <c r="C338" s="91">
        <v>2026</v>
      </c>
      <c r="D338" s="91"/>
      <c r="E338" s="60"/>
      <c r="F338" s="60"/>
      <c r="G338" s="60"/>
      <c r="H338" s="162"/>
      <c r="I338" s="24"/>
      <c r="J338" s="203"/>
    </row>
    <row r="339" spans="1:10" x14ac:dyDescent="0.25">
      <c r="A339" s="222"/>
      <c r="B339" s="229"/>
      <c r="C339" s="91">
        <v>2027</v>
      </c>
      <c r="D339" s="91"/>
      <c r="E339" s="13"/>
      <c r="F339" s="60"/>
      <c r="G339" s="60"/>
      <c r="H339" s="162"/>
      <c r="I339" s="24"/>
      <c r="J339" s="203"/>
    </row>
    <row r="340" spans="1:10" x14ac:dyDescent="0.25">
      <c r="A340" s="222"/>
      <c r="B340" s="229"/>
      <c r="C340" s="91">
        <v>2028</v>
      </c>
      <c r="D340" s="91"/>
      <c r="E340" s="91"/>
      <c r="F340" s="91"/>
      <c r="G340" s="91"/>
      <c r="H340" s="162"/>
      <c r="I340" s="24"/>
      <c r="J340" s="203"/>
    </row>
    <row r="341" spans="1:10" x14ac:dyDescent="0.25">
      <c r="A341" s="223"/>
      <c r="B341" s="231"/>
      <c r="C341" s="91">
        <v>2029</v>
      </c>
      <c r="D341" s="91"/>
      <c r="E341" s="13"/>
      <c r="F341" s="13"/>
      <c r="G341" s="13"/>
      <c r="H341" s="162"/>
      <c r="I341" s="24"/>
      <c r="J341" s="204"/>
    </row>
    <row r="342" spans="1:10" ht="72.599999999999994" customHeight="1" x14ac:dyDescent="0.25">
      <c r="A342" s="162">
        <v>2</v>
      </c>
      <c r="B342" s="228" t="s">
        <v>509</v>
      </c>
      <c r="C342" s="98" t="s">
        <v>19</v>
      </c>
      <c r="D342" s="98"/>
      <c r="E342" s="98"/>
      <c r="F342" s="98"/>
      <c r="G342" s="98"/>
      <c r="H342" s="162" t="s">
        <v>521</v>
      </c>
      <c r="I342" s="91" t="s">
        <v>528</v>
      </c>
      <c r="J342" s="185" t="s">
        <v>667</v>
      </c>
    </row>
    <row r="343" spans="1:10" ht="37.5" x14ac:dyDescent="0.25">
      <c r="A343" s="162"/>
      <c r="B343" s="229"/>
      <c r="C343" s="91" t="s">
        <v>21</v>
      </c>
      <c r="D343" s="98"/>
      <c r="E343" s="98"/>
      <c r="F343" s="98"/>
      <c r="G343" s="98"/>
      <c r="H343" s="162"/>
      <c r="I343" s="98"/>
      <c r="J343" s="203"/>
    </row>
    <row r="344" spans="1:10" ht="161.65" customHeight="1" x14ac:dyDescent="0.25">
      <c r="A344" s="162"/>
      <c r="B344" s="229"/>
      <c r="C344" s="91">
        <v>2024</v>
      </c>
      <c r="D344" s="91"/>
      <c r="E344" s="91"/>
      <c r="F344" s="91"/>
      <c r="G344" s="91"/>
      <c r="H344" s="162"/>
      <c r="I344" s="91" t="s">
        <v>522</v>
      </c>
      <c r="J344" s="203"/>
    </row>
    <row r="345" spans="1:10" ht="150" x14ac:dyDescent="0.25">
      <c r="A345" s="162"/>
      <c r="B345" s="229"/>
      <c r="C345" s="91">
        <v>2025</v>
      </c>
      <c r="D345" s="91"/>
      <c r="E345" s="13"/>
      <c r="F345" s="13"/>
      <c r="G345" s="13"/>
      <c r="H345" s="162"/>
      <c r="I345" s="91" t="s">
        <v>523</v>
      </c>
      <c r="J345" s="203"/>
    </row>
    <row r="346" spans="1:10" ht="150" x14ac:dyDescent="0.25">
      <c r="A346" s="162"/>
      <c r="B346" s="229"/>
      <c r="C346" s="91">
        <v>2026</v>
      </c>
      <c r="D346" s="91"/>
      <c r="E346" s="60"/>
      <c r="F346" s="60"/>
      <c r="G346" s="60"/>
      <c r="H346" s="162"/>
      <c r="I346" s="91" t="s">
        <v>524</v>
      </c>
      <c r="J346" s="203"/>
    </row>
    <row r="347" spans="1:10" ht="150" x14ac:dyDescent="0.25">
      <c r="A347" s="162"/>
      <c r="B347" s="229"/>
      <c r="C347" s="91">
        <v>2027</v>
      </c>
      <c r="D347" s="91"/>
      <c r="E347" s="13"/>
      <c r="F347" s="60"/>
      <c r="G347" s="60"/>
      <c r="H347" s="162"/>
      <c r="I347" s="91" t="s">
        <v>525</v>
      </c>
      <c r="J347" s="203"/>
    </row>
    <row r="348" spans="1:10" ht="150" x14ac:dyDescent="0.25">
      <c r="A348" s="162"/>
      <c r="B348" s="229"/>
      <c r="C348" s="91">
        <v>2028</v>
      </c>
      <c r="D348" s="91"/>
      <c r="E348" s="91"/>
      <c r="F348" s="91"/>
      <c r="G348" s="91"/>
      <c r="H348" s="162"/>
      <c r="I348" s="91" t="s">
        <v>526</v>
      </c>
      <c r="J348" s="203"/>
    </row>
    <row r="349" spans="1:10" ht="150" x14ac:dyDescent="0.25">
      <c r="A349" s="162"/>
      <c r="B349" s="231"/>
      <c r="C349" s="91">
        <v>2029</v>
      </c>
      <c r="D349" s="91"/>
      <c r="E349" s="91"/>
      <c r="F349" s="91"/>
      <c r="G349" s="91"/>
      <c r="H349" s="162"/>
      <c r="I349" s="91" t="s">
        <v>527</v>
      </c>
      <c r="J349" s="204"/>
    </row>
    <row r="350" spans="1:10" x14ac:dyDescent="0.25">
      <c r="A350" s="161" t="s">
        <v>668</v>
      </c>
      <c r="B350" s="190"/>
      <c r="C350" s="190"/>
      <c r="D350" s="190"/>
      <c r="E350" s="190"/>
      <c r="F350" s="190"/>
      <c r="G350" s="190"/>
      <c r="H350" s="190"/>
      <c r="I350" s="190"/>
      <c r="J350" s="191"/>
    </row>
    <row r="351" spans="1:10" ht="123" customHeight="1" x14ac:dyDescent="0.25">
      <c r="A351" s="162">
        <v>1</v>
      </c>
      <c r="B351" s="228" t="s">
        <v>508</v>
      </c>
      <c r="C351" s="98" t="s">
        <v>19</v>
      </c>
      <c r="D351" s="98"/>
      <c r="E351" s="98"/>
      <c r="F351" s="98"/>
      <c r="G351" s="98"/>
      <c r="H351" s="162" t="s">
        <v>44</v>
      </c>
      <c r="I351" s="91" t="s">
        <v>665</v>
      </c>
      <c r="J351" s="185" t="s">
        <v>666</v>
      </c>
    </row>
    <row r="352" spans="1:10" ht="37.5" x14ac:dyDescent="0.25">
      <c r="A352" s="162"/>
      <c r="B352" s="229"/>
      <c r="C352" s="91" t="s">
        <v>21</v>
      </c>
      <c r="D352" s="98"/>
      <c r="E352" s="98"/>
      <c r="F352" s="98"/>
      <c r="G352" s="98"/>
      <c r="H352" s="162"/>
      <c r="I352" s="98"/>
      <c r="J352" s="203"/>
    </row>
    <row r="353" spans="1:11" x14ac:dyDescent="0.25">
      <c r="A353" s="162"/>
      <c r="B353" s="230"/>
      <c r="C353" s="91">
        <v>2024</v>
      </c>
      <c r="D353" s="91"/>
      <c r="E353" s="91"/>
      <c r="F353" s="91"/>
      <c r="G353" s="91"/>
      <c r="H353" s="162"/>
      <c r="I353" s="91"/>
      <c r="J353" s="203"/>
    </row>
    <row r="354" spans="1:11" x14ac:dyDescent="0.25">
      <c r="A354" s="163"/>
      <c r="B354" s="229"/>
      <c r="C354" s="91">
        <v>2025</v>
      </c>
      <c r="D354" s="91"/>
      <c r="E354" s="13"/>
      <c r="F354" s="13"/>
      <c r="G354" s="13"/>
      <c r="H354" s="162"/>
      <c r="I354" s="91"/>
      <c r="J354" s="203"/>
    </row>
    <row r="355" spans="1:11" x14ac:dyDescent="0.25">
      <c r="A355" s="163"/>
      <c r="B355" s="229"/>
      <c r="C355" s="91">
        <v>2026</v>
      </c>
      <c r="D355" s="91"/>
      <c r="E355" s="60"/>
      <c r="F355" s="60"/>
      <c r="G355" s="60"/>
      <c r="H355" s="162"/>
      <c r="I355" s="91"/>
      <c r="J355" s="203"/>
    </row>
    <row r="356" spans="1:11" x14ac:dyDescent="0.25">
      <c r="A356" s="163"/>
      <c r="B356" s="229"/>
      <c r="C356" s="91">
        <v>2027</v>
      </c>
      <c r="D356" s="91"/>
      <c r="E356" s="13"/>
      <c r="F356" s="60"/>
      <c r="G356" s="60"/>
      <c r="H356" s="162"/>
      <c r="I356" s="91"/>
      <c r="J356" s="203"/>
    </row>
    <row r="357" spans="1:11" x14ac:dyDescent="0.25">
      <c r="A357" s="163"/>
      <c r="B357" s="229"/>
      <c r="C357" s="91">
        <v>2028</v>
      </c>
      <c r="D357" s="91"/>
      <c r="E357" s="91"/>
      <c r="F357" s="91"/>
      <c r="G357" s="91"/>
      <c r="H357" s="162"/>
      <c r="I357" s="91"/>
      <c r="J357" s="203"/>
    </row>
    <row r="358" spans="1:11" x14ac:dyDescent="0.25">
      <c r="A358" s="163"/>
      <c r="B358" s="231"/>
      <c r="C358" s="91">
        <v>2029</v>
      </c>
      <c r="D358" s="91"/>
      <c r="E358" s="13"/>
      <c r="F358" s="13"/>
      <c r="G358" s="13"/>
      <c r="H358" s="162"/>
      <c r="I358" s="91"/>
      <c r="J358" s="204"/>
    </row>
    <row r="359" spans="1:11" ht="150" x14ac:dyDescent="0.25">
      <c r="A359" s="162">
        <v>2</v>
      </c>
      <c r="B359" s="228" t="s">
        <v>670</v>
      </c>
      <c r="C359" s="98" t="s">
        <v>19</v>
      </c>
      <c r="D359" s="98"/>
      <c r="E359" s="98"/>
      <c r="F359" s="98"/>
      <c r="G359" s="98"/>
      <c r="H359" s="162" t="s">
        <v>44</v>
      </c>
      <c r="I359" s="91" t="s">
        <v>671</v>
      </c>
      <c r="J359" s="185" t="s">
        <v>672</v>
      </c>
    </row>
    <row r="360" spans="1:11" ht="37.5" x14ac:dyDescent="0.25">
      <c r="A360" s="162"/>
      <c r="B360" s="229"/>
      <c r="C360" s="91" t="s">
        <v>21</v>
      </c>
      <c r="D360" s="98"/>
      <c r="E360" s="98"/>
      <c r="F360" s="98"/>
      <c r="G360" s="98"/>
      <c r="H360" s="162"/>
      <c r="I360" s="98"/>
      <c r="J360" s="203"/>
    </row>
    <row r="361" spans="1:11" x14ac:dyDescent="0.25">
      <c r="A361" s="162"/>
      <c r="B361" s="230"/>
      <c r="C361" s="91">
        <v>2024</v>
      </c>
      <c r="D361" s="91"/>
      <c r="E361" s="91"/>
      <c r="F361" s="91"/>
      <c r="G361" s="91"/>
      <c r="H361" s="162"/>
      <c r="I361" s="27">
        <v>1</v>
      </c>
      <c r="J361" s="203"/>
    </row>
    <row r="362" spans="1:11" x14ac:dyDescent="0.25">
      <c r="A362" s="163"/>
      <c r="B362" s="229"/>
      <c r="C362" s="91">
        <v>2025</v>
      </c>
      <c r="D362" s="91"/>
      <c r="E362" s="13"/>
      <c r="F362" s="13"/>
      <c r="G362" s="13"/>
      <c r="H362" s="162"/>
      <c r="I362" s="27">
        <v>1</v>
      </c>
      <c r="J362" s="203"/>
    </row>
    <row r="363" spans="1:11" x14ac:dyDescent="0.25">
      <c r="A363" s="163"/>
      <c r="B363" s="229"/>
      <c r="C363" s="91">
        <v>2026</v>
      </c>
      <c r="D363" s="91"/>
      <c r="E363" s="60"/>
      <c r="F363" s="60"/>
      <c r="G363" s="60"/>
      <c r="H363" s="162"/>
      <c r="I363" s="27">
        <v>1</v>
      </c>
      <c r="J363" s="203"/>
    </row>
    <row r="364" spans="1:11" x14ac:dyDescent="0.25">
      <c r="A364" s="163"/>
      <c r="B364" s="229"/>
      <c r="C364" s="91">
        <v>2027</v>
      </c>
      <c r="D364" s="91"/>
      <c r="E364" s="13"/>
      <c r="F364" s="60"/>
      <c r="G364" s="60"/>
      <c r="H364" s="162"/>
      <c r="I364" s="27">
        <v>1</v>
      </c>
      <c r="J364" s="203"/>
    </row>
    <row r="365" spans="1:11" x14ac:dyDescent="0.25">
      <c r="A365" s="163"/>
      <c r="B365" s="229"/>
      <c r="C365" s="91">
        <v>2028</v>
      </c>
      <c r="D365" s="91"/>
      <c r="E365" s="91"/>
      <c r="F365" s="91"/>
      <c r="G365" s="91"/>
      <c r="H365" s="162"/>
      <c r="I365" s="27">
        <v>1</v>
      </c>
      <c r="J365" s="203"/>
    </row>
    <row r="366" spans="1:11" x14ac:dyDescent="0.25">
      <c r="A366" s="163"/>
      <c r="B366" s="231"/>
      <c r="C366" s="91">
        <v>2029</v>
      </c>
      <c r="D366" s="91"/>
      <c r="E366" s="13"/>
      <c r="F366" s="13"/>
      <c r="G366" s="13"/>
      <c r="H366" s="162"/>
      <c r="I366" s="27">
        <v>1</v>
      </c>
      <c r="J366" s="204"/>
    </row>
    <row r="367" spans="1:11" s="41" customFormat="1" ht="110.1" customHeight="1" x14ac:dyDescent="0.25">
      <c r="A367" s="162">
        <v>3</v>
      </c>
      <c r="B367" s="180" t="s">
        <v>510</v>
      </c>
      <c r="C367" s="98" t="s">
        <v>19</v>
      </c>
      <c r="D367" s="98"/>
      <c r="E367" s="98"/>
      <c r="F367" s="98"/>
      <c r="G367" s="98"/>
      <c r="H367" s="162" t="s">
        <v>44</v>
      </c>
      <c r="I367" s="91" t="s">
        <v>513</v>
      </c>
      <c r="J367" s="185" t="s">
        <v>514</v>
      </c>
      <c r="K367"/>
    </row>
    <row r="368" spans="1:11" s="41" customFormat="1" ht="37.5" x14ac:dyDescent="0.25">
      <c r="A368" s="162"/>
      <c r="B368" s="172"/>
      <c r="C368" s="91" t="s">
        <v>21</v>
      </c>
      <c r="D368" s="98"/>
      <c r="E368" s="98"/>
      <c r="F368" s="98"/>
      <c r="G368" s="98"/>
      <c r="H368" s="162"/>
      <c r="I368" s="98"/>
      <c r="J368" s="203"/>
      <c r="K368"/>
    </row>
    <row r="369" spans="1:11" s="41" customFormat="1" ht="150" x14ac:dyDescent="0.25">
      <c r="A369" s="162"/>
      <c r="B369" s="181"/>
      <c r="C369" s="91">
        <v>2024</v>
      </c>
      <c r="D369" s="91"/>
      <c r="E369" s="91"/>
      <c r="F369" s="91"/>
      <c r="G369" s="91"/>
      <c r="H369" s="162"/>
      <c r="I369" s="91" t="s">
        <v>520</v>
      </c>
      <c r="J369" s="203"/>
    </row>
    <row r="370" spans="1:11" ht="150" x14ac:dyDescent="0.25">
      <c r="A370" s="163"/>
      <c r="B370" s="172"/>
      <c r="C370" s="91">
        <v>2025</v>
      </c>
      <c r="D370" s="91"/>
      <c r="E370" s="13"/>
      <c r="F370" s="13"/>
      <c r="G370" s="13"/>
      <c r="H370" s="162"/>
      <c r="I370" s="91" t="s">
        <v>520</v>
      </c>
      <c r="J370" s="203"/>
      <c r="K370" s="41"/>
    </row>
    <row r="371" spans="1:11" ht="150" x14ac:dyDescent="0.25">
      <c r="A371" s="163"/>
      <c r="B371" s="172"/>
      <c r="C371" s="91">
        <v>2026</v>
      </c>
      <c r="D371" s="91"/>
      <c r="E371" s="60"/>
      <c r="F371" s="60"/>
      <c r="G371" s="60"/>
      <c r="H371" s="162"/>
      <c r="I371" s="91" t="s">
        <v>520</v>
      </c>
      <c r="J371" s="203"/>
      <c r="K371" s="41"/>
    </row>
    <row r="372" spans="1:11" ht="150" x14ac:dyDescent="0.25">
      <c r="A372" s="163"/>
      <c r="B372" s="172"/>
      <c r="C372" s="91">
        <v>2027</v>
      </c>
      <c r="D372" s="91"/>
      <c r="E372" s="13"/>
      <c r="F372" s="60"/>
      <c r="G372" s="60"/>
      <c r="H372" s="162"/>
      <c r="I372" s="91" t="s">
        <v>520</v>
      </c>
      <c r="J372" s="203"/>
      <c r="K372" s="41"/>
    </row>
    <row r="373" spans="1:11" ht="150" x14ac:dyDescent="0.25">
      <c r="A373" s="163"/>
      <c r="B373" s="172"/>
      <c r="C373" s="91">
        <v>2028</v>
      </c>
      <c r="D373" s="91"/>
      <c r="E373" s="91"/>
      <c r="F373" s="91"/>
      <c r="G373" s="91"/>
      <c r="H373" s="162"/>
      <c r="I373" s="91" t="s">
        <v>520</v>
      </c>
      <c r="J373" s="203"/>
      <c r="K373" s="41"/>
    </row>
    <row r="374" spans="1:11" ht="150" x14ac:dyDescent="0.25">
      <c r="A374" s="163"/>
      <c r="B374" s="173"/>
      <c r="C374" s="91">
        <v>2029</v>
      </c>
      <c r="D374" s="91"/>
      <c r="E374" s="13"/>
      <c r="F374" s="13"/>
      <c r="G374" s="13"/>
      <c r="H374" s="162"/>
      <c r="I374" s="91" t="s">
        <v>520</v>
      </c>
      <c r="J374" s="204"/>
      <c r="K374" s="41"/>
    </row>
    <row r="375" spans="1:11" ht="229.7" customHeight="1" x14ac:dyDescent="0.25">
      <c r="A375" s="162">
        <v>4</v>
      </c>
      <c r="B375" s="180" t="s">
        <v>511</v>
      </c>
      <c r="C375" s="98" t="s">
        <v>19</v>
      </c>
      <c r="D375" s="98"/>
      <c r="E375" s="98"/>
      <c r="F375" s="98"/>
      <c r="G375" s="98"/>
      <c r="H375" s="162" t="s">
        <v>515</v>
      </c>
      <c r="I375" s="91" t="s">
        <v>673</v>
      </c>
      <c r="J375" s="185" t="s">
        <v>516</v>
      </c>
      <c r="K375" s="41"/>
    </row>
    <row r="376" spans="1:11" ht="37.5" x14ac:dyDescent="0.25">
      <c r="A376" s="162"/>
      <c r="B376" s="172"/>
      <c r="C376" s="91" t="s">
        <v>21</v>
      </c>
      <c r="D376" s="98"/>
      <c r="E376" s="98"/>
      <c r="F376" s="98"/>
      <c r="G376" s="98"/>
      <c r="H376" s="162"/>
      <c r="I376" s="98"/>
      <c r="J376" s="203"/>
      <c r="K376" s="41"/>
    </row>
    <row r="377" spans="1:11" x14ac:dyDescent="0.25">
      <c r="A377" s="162"/>
      <c r="B377" s="181"/>
      <c r="C377" s="91">
        <v>2024</v>
      </c>
      <c r="D377" s="91"/>
      <c r="E377" s="91"/>
      <c r="F377" s="91"/>
      <c r="G377" s="91"/>
      <c r="H377" s="162"/>
      <c r="I377" s="91"/>
      <c r="J377" s="203"/>
      <c r="K377" s="41"/>
    </row>
    <row r="378" spans="1:11" x14ac:dyDescent="0.25">
      <c r="A378" s="163"/>
      <c r="B378" s="172"/>
      <c r="C378" s="91">
        <v>2025</v>
      </c>
      <c r="D378" s="91"/>
      <c r="E378" s="13"/>
      <c r="F378" s="13"/>
      <c r="G378" s="13"/>
      <c r="H378" s="162"/>
      <c r="I378" s="91"/>
      <c r="J378" s="203"/>
    </row>
    <row r="379" spans="1:11" x14ac:dyDescent="0.25">
      <c r="A379" s="163"/>
      <c r="B379" s="172"/>
      <c r="C379" s="91">
        <v>2026</v>
      </c>
      <c r="D379" s="91"/>
      <c r="E379" s="60"/>
      <c r="F379" s="60"/>
      <c r="G379" s="60"/>
      <c r="H379" s="162"/>
      <c r="I379" s="91"/>
      <c r="J379" s="203"/>
    </row>
    <row r="380" spans="1:11" x14ac:dyDescent="0.25">
      <c r="A380" s="163"/>
      <c r="B380" s="172"/>
      <c r="C380" s="91">
        <v>2027</v>
      </c>
      <c r="D380" s="91"/>
      <c r="E380" s="13"/>
      <c r="F380" s="60"/>
      <c r="G380" s="60"/>
      <c r="H380" s="162"/>
      <c r="I380" s="91"/>
      <c r="J380" s="203"/>
    </row>
    <row r="381" spans="1:11" x14ac:dyDescent="0.25">
      <c r="A381" s="163"/>
      <c r="B381" s="172"/>
      <c r="C381" s="91">
        <v>2028</v>
      </c>
      <c r="D381" s="91"/>
      <c r="E381" s="91"/>
      <c r="F381" s="91"/>
      <c r="G381" s="91"/>
      <c r="H381" s="162"/>
      <c r="I381" s="91"/>
      <c r="J381" s="203"/>
    </row>
    <row r="382" spans="1:11" x14ac:dyDescent="0.25">
      <c r="A382" s="163"/>
      <c r="B382" s="173"/>
      <c r="C382" s="91">
        <v>2029</v>
      </c>
      <c r="D382" s="91"/>
      <c r="E382" s="13"/>
      <c r="F382" s="13"/>
      <c r="G382" s="13"/>
      <c r="H382" s="162"/>
      <c r="I382" s="91"/>
      <c r="J382" s="204"/>
    </row>
    <row r="383" spans="1:11" ht="243.75" x14ac:dyDescent="0.25">
      <c r="A383" s="162">
        <v>5</v>
      </c>
      <c r="B383" s="180" t="s">
        <v>512</v>
      </c>
      <c r="C383" s="98" t="s">
        <v>19</v>
      </c>
      <c r="D383" s="98"/>
      <c r="E383" s="98"/>
      <c r="F383" s="98"/>
      <c r="G383" s="98"/>
      <c r="H383" s="162" t="s">
        <v>517</v>
      </c>
      <c r="I383" s="91" t="s">
        <v>518</v>
      </c>
      <c r="J383" s="185" t="s">
        <v>519</v>
      </c>
    </row>
    <row r="384" spans="1:11" ht="37.5" x14ac:dyDescent="0.25">
      <c r="A384" s="162"/>
      <c r="B384" s="172"/>
      <c r="C384" s="91" t="s">
        <v>21</v>
      </c>
      <c r="D384" s="98"/>
      <c r="E384" s="98"/>
      <c r="F384" s="98"/>
      <c r="G384" s="98"/>
      <c r="H384" s="162"/>
      <c r="I384" s="98"/>
      <c r="J384" s="203"/>
    </row>
    <row r="385" spans="1:10" x14ac:dyDescent="0.25">
      <c r="A385" s="162"/>
      <c r="B385" s="181"/>
      <c r="C385" s="91">
        <v>2024</v>
      </c>
      <c r="D385" s="91"/>
      <c r="E385" s="91"/>
      <c r="F385" s="91"/>
      <c r="G385" s="91"/>
      <c r="H385" s="162"/>
      <c r="I385" s="91"/>
      <c r="J385" s="203"/>
    </row>
    <row r="386" spans="1:10" x14ac:dyDescent="0.25">
      <c r="A386" s="163"/>
      <c r="B386" s="172"/>
      <c r="C386" s="91">
        <v>2025</v>
      </c>
      <c r="D386" s="91"/>
      <c r="E386" s="13"/>
      <c r="F386" s="13"/>
      <c r="G386" s="13"/>
      <c r="H386" s="162"/>
      <c r="I386" s="91"/>
      <c r="J386" s="203"/>
    </row>
    <row r="387" spans="1:10" x14ac:dyDescent="0.25">
      <c r="A387" s="163"/>
      <c r="B387" s="172"/>
      <c r="C387" s="91">
        <v>2026</v>
      </c>
      <c r="D387" s="91"/>
      <c r="E387" s="60"/>
      <c r="F387" s="60"/>
      <c r="G387" s="60"/>
      <c r="H387" s="162"/>
      <c r="I387" s="91"/>
      <c r="J387" s="203"/>
    </row>
    <row r="388" spans="1:10" x14ac:dyDescent="0.25">
      <c r="A388" s="163"/>
      <c r="B388" s="172"/>
      <c r="C388" s="91">
        <v>2027</v>
      </c>
      <c r="D388" s="91"/>
      <c r="E388" s="13"/>
      <c r="F388" s="60"/>
      <c r="G388" s="60"/>
      <c r="H388" s="162"/>
      <c r="I388" s="91"/>
      <c r="J388" s="203"/>
    </row>
    <row r="389" spans="1:10" x14ac:dyDescent="0.25">
      <c r="A389" s="163"/>
      <c r="B389" s="172"/>
      <c r="C389" s="91">
        <v>2028</v>
      </c>
      <c r="D389" s="91"/>
      <c r="E389" s="91"/>
      <c r="F389" s="91"/>
      <c r="G389" s="91"/>
      <c r="H389" s="162"/>
      <c r="I389" s="91"/>
      <c r="J389" s="203"/>
    </row>
    <row r="390" spans="1:10" x14ac:dyDescent="0.25">
      <c r="A390" s="163"/>
      <c r="B390" s="173"/>
      <c r="C390" s="91">
        <v>2029</v>
      </c>
      <c r="D390" s="91"/>
      <c r="E390" s="13"/>
      <c r="F390" s="13"/>
      <c r="G390" s="13"/>
      <c r="H390" s="162"/>
      <c r="I390" s="91"/>
      <c r="J390" s="204"/>
    </row>
    <row r="391" spans="1:10" x14ac:dyDescent="0.25">
      <c r="A391" s="205" t="s">
        <v>711</v>
      </c>
      <c r="B391" s="206"/>
      <c r="C391" s="206"/>
      <c r="D391" s="206"/>
      <c r="E391" s="206"/>
      <c r="F391" s="206"/>
      <c r="G391" s="206"/>
      <c r="H391" s="206"/>
      <c r="I391" s="206"/>
      <c r="J391" s="207"/>
    </row>
    <row r="392" spans="1:10" ht="56.25" x14ac:dyDescent="0.25">
      <c r="A392" s="194">
        <v>1</v>
      </c>
      <c r="B392" s="240" t="s">
        <v>707</v>
      </c>
      <c r="C392" s="46" t="s">
        <v>19</v>
      </c>
      <c r="D392" s="92">
        <v>44796.1</v>
      </c>
      <c r="E392" s="45">
        <v>35836.9</v>
      </c>
      <c r="F392" s="45">
        <v>8959.2000000000007</v>
      </c>
      <c r="G392" s="45">
        <v>0</v>
      </c>
      <c r="H392" s="199" t="s">
        <v>700</v>
      </c>
      <c r="I392" s="92" t="s">
        <v>708</v>
      </c>
      <c r="J392" s="193" t="s">
        <v>709</v>
      </c>
    </row>
    <row r="393" spans="1:10" ht="37.5" x14ac:dyDescent="0.25">
      <c r="A393" s="194"/>
      <c r="B393" s="241"/>
      <c r="C393" s="46" t="s">
        <v>21</v>
      </c>
      <c r="D393" s="46"/>
      <c r="E393" s="46"/>
      <c r="F393" s="46"/>
      <c r="G393" s="46"/>
      <c r="H393" s="375"/>
      <c r="I393" s="92"/>
      <c r="J393" s="194"/>
    </row>
    <row r="394" spans="1:10" x14ac:dyDescent="0.25">
      <c r="A394" s="194"/>
      <c r="B394" s="241"/>
      <c r="C394" s="92">
        <v>2024</v>
      </c>
      <c r="D394" s="92"/>
      <c r="E394" s="92"/>
      <c r="F394" s="92"/>
      <c r="G394" s="92"/>
      <c r="H394" s="375"/>
      <c r="I394" s="92"/>
      <c r="J394" s="194"/>
    </row>
    <row r="395" spans="1:10" x14ac:dyDescent="0.25">
      <c r="A395" s="373"/>
      <c r="B395" s="241"/>
      <c r="C395" s="92">
        <v>2025</v>
      </c>
      <c r="D395" s="92"/>
      <c r="E395" s="45"/>
      <c r="F395" s="45"/>
      <c r="G395" s="45"/>
      <c r="H395" s="375"/>
      <c r="I395" s="45"/>
      <c r="J395" s="194"/>
    </row>
    <row r="396" spans="1:10" ht="206.25" x14ac:dyDescent="0.25">
      <c r="A396" s="373"/>
      <c r="B396" s="241"/>
      <c r="C396" s="92">
        <v>2026</v>
      </c>
      <c r="D396" s="92">
        <v>44796.1</v>
      </c>
      <c r="E396" s="45">
        <v>35836.9</v>
      </c>
      <c r="F396" s="45">
        <v>8959.2000000000007</v>
      </c>
      <c r="G396" s="45">
        <v>0</v>
      </c>
      <c r="H396" s="375"/>
      <c r="I396" s="45" t="s">
        <v>710</v>
      </c>
      <c r="J396" s="194"/>
    </row>
    <row r="397" spans="1:10" x14ac:dyDescent="0.25">
      <c r="A397" s="373"/>
      <c r="B397" s="241"/>
      <c r="C397" s="92">
        <v>2027</v>
      </c>
      <c r="D397" s="92"/>
      <c r="E397" s="47"/>
      <c r="F397" s="45"/>
      <c r="G397" s="45"/>
      <c r="H397" s="375"/>
      <c r="I397" s="45"/>
      <c r="J397" s="194"/>
    </row>
    <row r="398" spans="1:10" x14ac:dyDescent="0.25">
      <c r="A398" s="373"/>
      <c r="B398" s="241"/>
      <c r="C398" s="92">
        <v>2028</v>
      </c>
      <c r="D398" s="92"/>
      <c r="E398" s="92"/>
      <c r="F398" s="92"/>
      <c r="G398" s="92"/>
      <c r="H398" s="375"/>
      <c r="I398" s="92"/>
      <c r="J398" s="194"/>
    </row>
    <row r="399" spans="1:10" x14ac:dyDescent="0.25">
      <c r="A399" s="374"/>
      <c r="B399" s="242"/>
      <c r="C399" s="92">
        <v>2029</v>
      </c>
      <c r="D399" s="92"/>
      <c r="E399" s="47"/>
      <c r="F399" s="47"/>
      <c r="G399" s="47"/>
      <c r="H399" s="375"/>
      <c r="I399" s="45"/>
      <c r="J399" s="195"/>
    </row>
    <row r="400" spans="1:10" x14ac:dyDescent="0.25">
      <c r="A400" s="161" t="s">
        <v>164</v>
      </c>
      <c r="B400" s="190"/>
      <c r="C400" s="190"/>
      <c r="D400" s="190"/>
      <c r="E400" s="190"/>
      <c r="F400" s="190"/>
      <c r="G400" s="190"/>
      <c r="H400" s="190"/>
      <c r="I400" s="190"/>
      <c r="J400" s="191"/>
    </row>
    <row r="401" spans="1:10" ht="112.5" x14ac:dyDescent="0.25">
      <c r="A401" s="162">
        <v>1</v>
      </c>
      <c r="B401" s="160" t="s">
        <v>676</v>
      </c>
      <c r="C401" s="98" t="s">
        <v>19</v>
      </c>
      <c r="D401" s="14">
        <v>345</v>
      </c>
      <c r="E401" s="98">
        <v>0</v>
      </c>
      <c r="F401" s="14">
        <v>345</v>
      </c>
      <c r="G401" s="98">
        <v>0</v>
      </c>
      <c r="H401" s="162" t="s">
        <v>165</v>
      </c>
      <c r="I401" s="91" t="s">
        <v>681</v>
      </c>
      <c r="J401" s="164" t="s">
        <v>276</v>
      </c>
    </row>
    <row r="402" spans="1:10" ht="37.5" x14ac:dyDescent="0.25">
      <c r="A402" s="162"/>
      <c r="B402" s="160"/>
      <c r="C402" s="91" t="s">
        <v>21</v>
      </c>
      <c r="D402" s="91"/>
      <c r="E402" s="91"/>
      <c r="F402" s="91"/>
      <c r="G402" s="91"/>
      <c r="H402" s="192"/>
      <c r="I402" s="91"/>
      <c r="J402" s="218"/>
    </row>
    <row r="403" spans="1:10" ht="75" x14ac:dyDescent="0.25">
      <c r="A403" s="162"/>
      <c r="B403" s="160"/>
      <c r="C403" s="91">
        <v>2024</v>
      </c>
      <c r="D403" s="1">
        <v>45</v>
      </c>
      <c r="E403" s="91"/>
      <c r="F403" s="1">
        <v>45</v>
      </c>
      <c r="G403" s="91"/>
      <c r="H403" s="192"/>
      <c r="I403" s="91" t="s">
        <v>319</v>
      </c>
      <c r="J403" s="218"/>
    </row>
    <row r="404" spans="1:10" ht="75" x14ac:dyDescent="0.25">
      <c r="A404" s="216"/>
      <c r="B404" s="217"/>
      <c r="C404" s="91">
        <v>2025</v>
      </c>
      <c r="D404" s="1">
        <v>50</v>
      </c>
      <c r="E404" s="60"/>
      <c r="F404" s="1">
        <v>50</v>
      </c>
      <c r="G404" s="60"/>
      <c r="H404" s="192"/>
      <c r="I404" s="91" t="s">
        <v>322</v>
      </c>
      <c r="J404" s="218"/>
    </row>
    <row r="405" spans="1:10" ht="75" x14ac:dyDescent="0.25">
      <c r="A405" s="216"/>
      <c r="B405" s="217"/>
      <c r="C405" s="91">
        <v>2026</v>
      </c>
      <c r="D405" s="1">
        <v>55</v>
      </c>
      <c r="E405" s="60"/>
      <c r="F405" s="1">
        <v>55</v>
      </c>
      <c r="G405" s="60"/>
      <c r="H405" s="192"/>
      <c r="I405" s="91" t="s">
        <v>683</v>
      </c>
      <c r="J405" s="218"/>
    </row>
    <row r="406" spans="1:10" ht="75" x14ac:dyDescent="0.25">
      <c r="A406" s="216"/>
      <c r="B406" s="217"/>
      <c r="C406" s="91">
        <v>2027</v>
      </c>
      <c r="D406" s="1">
        <v>60</v>
      </c>
      <c r="E406" s="60"/>
      <c r="F406" s="1">
        <v>60</v>
      </c>
      <c r="G406" s="60"/>
      <c r="H406" s="192"/>
      <c r="I406" s="91" t="s">
        <v>684</v>
      </c>
      <c r="J406" s="218"/>
    </row>
    <row r="407" spans="1:10" ht="75" x14ac:dyDescent="0.25">
      <c r="A407" s="216"/>
      <c r="B407" s="217"/>
      <c r="C407" s="91">
        <v>2028</v>
      </c>
      <c r="D407" s="1">
        <v>65</v>
      </c>
      <c r="E407" s="91"/>
      <c r="F407" s="1">
        <v>65</v>
      </c>
      <c r="G407" s="91"/>
      <c r="H407" s="192"/>
      <c r="I407" s="91" t="s">
        <v>685</v>
      </c>
      <c r="J407" s="218"/>
    </row>
    <row r="408" spans="1:10" ht="75" x14ac:dyDescent="0.25">
      <c r="A408" s="216"/>
      <c r="B408" s="217"/>
      <c r="C408" s="91">
        <v>2029</v>
      </c>
      <c r="D408" s="1">
        <v>70</v>
      </c>
      <c r="E408" s="60"/>
      <c r="F408" s="1">
        <v>70</v>
      </c>
      <c r="G408" s="60"/>
      <c r="H408" s="192"/>
      <c r="I408" s="91" t="s">
        <v>682</v>
      </c>
      <c r="J408" s="218"/>
    </row>
    <row r="409" spans="1:10" ht="112.5" x14ac:dyDescent="0.25">
      <c r="A409" s="162">
        <v>2</v>
      </c>
      <c r="B409" s="160" t="s">
        <v>277</v>
      </c>
      <c r="C409" s="98" t="s">
        <v>19</v>
      </c>
      <c r="D409" s="14">
        <v>120</v>
      </c>
      <c r="E409" s="98">
        <v>0</v>
      </c>
      <c r="F409" s="14">
        <v>120</v>
      </c>
      <c r="G409" s="98">
        <v>0</v>
      </c>
      <c r="H409" s="162" t="s">
        <v>165</v>
      </c>
      <c r="I409" s="91" t="s">
        <v>681</v>
      </c>
      <c r="J409" s="236" t="s">
        <v>278</v>
      </c>
    </row>
    <row r="410" spans="1:10" ht="37.5" x14ac:dyDescent="0.25">
      <c r="A410" s="162"/>
      <c r="B410" s="160"/>
      <c r="C410" s="91" t="s">
        <v>21</v>
      </c>
      <c r="D410" s="91"/>
      <c r="E410" s="91"/>
      <c r="F410" s="91"/>
      <c r="G410" s="91"/>
      <c r="H410" s="192"/>
      <c r="I410" s="91"/>
      <c r="J410" s="279"/>
    </row>
    <row r="411" spans="1:10" ht="75" x14ac:dyDescent="0.25">
      <c r="A411" s="162"/>
      <c r="B411" s="160"/>
      <c r="C411" s="91">
        <v>2024</v>
      </c>
      <c r="D411" s="1">
        <v>20</v>
      </c>
      <c r="E411" s="91"/>
      <c r="F411" s="1">
        <v>20</v>
      </c>
      <c r="G411" s="91"/>
      <c r="H411" s="192"/>
      <c r="I411" s="91" t="s">
        <v>319</v>
      </c>
      <c r="J411" s="279"/>
    </row>
    <row r="412" spans="1:10" ht="75" x14ac:dyDescent="0.25">
      <c r="A412" s="216"/>
      <c r="B412" s="217"/>
      <c r="C412" s="91">
        <v>2025</v>
      </c>
      <c r="D412" s="1">
        <v>20</v>
      </c>
      <c r="E412" s="60"/>
      <c r="F412" s="1">
        <v>20</v>
      </c>
      <c r="G412" s="60">
        <v>0</v>
      </c>
      <c r="H412" s="192"/>
      <c r="I412" s="91" t="s">
        <v>322</v>
      </c>
      <c r="J412" s="279"/>
    </row>
    <row r="413" spans="1:10" ht="75" x14ac:dyDescent="0.25">
      <c r="A413" s="216"/>
      <c r="B413" s="217"/>
      <c r="C413" s="91">
        <v>2026</v>
      </c>
      <c r="D413" s="1">
        <v>20</v>
      </c>
      <c r="E413" s="60"/>
      <c r="F413" s="1">
        <v>20</v>
      </c>
      <c r="G413" s="60"/>
      <c r="H413" s="192"/>
      <c r="I413" s="91" t="s">
        <v>683</v>
      </c>
      <c r="J413" s="279"/>
    </row>
    <row r="414" spans="1:10" ht="75" x14ac:dyDescent="0.25">
      <c r="A414" s="216"/>
      <c r="B414" s="217"/>
      <c r="C414" s="91">
        <v>2027</v>
      </c>
      <c r="D414" s="1">
        <v>20</v>
      </c>
      <c r="E414" s="60"/>
      <c r="F414" s="1">
        <v>20</v>
      </c>
      <c r="G414" s="60"/>
      <c r="H414" s="192"/>
      <c r="I414" s="91" t="s">
        <v>684</v>
      </c>
      <c r="J414" s="279"/>
    </row>
    <row r="415" spans="1:10" ht="75" x14ac:dyDescent="0.25">
      <c r="A415" s="216"/>
      <c r="B415" s="217"/>
      <c r="C415" s="91">
        <v>2028</v>
      </c>
      <c r="D415" s="1">
        <v>20</v>
      </c>
      <c r="E415" s="91"/>
      <c r="F415" s="1">
        <v>20</v>
      </c>
      <c r="G415" s="91"/>
      <c r="H415" s="192"/>
      <c r="I415" s="91" t="s">
        <v>685</v>
      </c>
      <c r="J415" s="279"/>
    </row>
    <row r="416" spans="1:10" ht="75" x14ac:dyDescent="0.25">
      <c r="A416" s="216"/>
      <c r="B416" s="217"/>
      <c r="C416" s="91">
        <v>2029</v>
      </c>
      <c r="D416" s="1">
        <v>20</v>
      </c>
      <c r="E416" s="60"/>
      <c r="F416" s="1">
        <v>20</v>
      </c>
      <c r="G416" s="60"/>
      <c r="H416" s="192"/>
      <c r="I416" s="91" t="s">
        <v>682</v>
      </c>
      <c r="J416" s="279"/>
    </row>
    <row r="417" spans="1:10" ht="75" x14ac:dyDescent="0.25">
      <c r="A417" s="162">
        <v>3</v>
      </c>
      <c r="B417" s="160" t="s">
        <v>279</v>
      </c>
      <c r="C417" s="98" t="s">
        <v>19</v>
      </c>
      <c r="D417" s="14">
        <v>180</v>
      </c>
      <c r="E417" s="98">
        <v>0</v>
      </c>
      <c r="F417" s="14">
        <v>180</v>
      </c>
      <c r="G417" s="98">
        <v>0</v>
      </c>
      <c r="H417" s="162" t="s">
        <v>165</v>
      </c>
      <c r="I417" s="91" t="s">
        <v>679</v>
      </c>
      <c r="J417" s="236" t="s">
        <v>680</v>
      </c>
    </row>
    <row r="418" spans="1:10" ht="37.5" x14ac:dyDescent="0.25">
      <c r="A418" s="162"/>
      <c r="B418" s="160"/>
      <c r="C418" s="91" t="s">
        <v>21</v>
      </c>
      <c r="D418" s="91"/>
      <c r="E418" s="91"/>
      <c r="F418" s="91"/>
      <c r="G418" s="91"/>
      <c r="H418" s="192"/>
      <c r="I418" s="94"/>
      <c r="J418" s="279"/>
    </row>
    <row r="419" spans="1:10" ht="75" x14ac:dyDescent="0.25">
      <c r="A419" s="162"/>
      <c r="B419" s="160"/>
      <c r="C419" s="91">
        <v>2024</v>
      </c>
      <c r="D419" s="1">
        <v>30</v>
      </c>
      <c r="E419" s="91"/>
      <c r="F419" s="1">
        <v>30</v>
      </c>
      <c r="G419" s="91"/>
      <c r="H419" s="192"/>
      <c r="I419" s="91" t="s">
        <v>319</v>
      </c>
      <c r="J419" s="279"/>
    </row>
    <row r="420" spans="1:10" ht="75" x14ac:dyDescent="0.25">
      <c r="A420" s="216"/>
      <c r="B420" s="217"/>
      <c r="C420" s="91">
        <v>2025</v>
      </c>
      <c r="D420" s="1">
        <v>30</v>
      </c>
      <c r="E420" s="60"/>
      <c r="F420" s="1">
        <v>30</v>
      </c>
      <c r="G420" s="60"/>
      <c r="H420" s="192"/>
      <c r="I420" s="91" t="s">
        <v>324</v>
      </c>
      <c r="J420" s="279"/>
    </row>
    <row r="421" spans="1:10" ht="75" x14ac:dyDescent="0.25">
      <c r="A421" s="216"/>
      <c r="B421" s="217"/>
      <c r="C421" s="91">
        <v>2026</v>
      </c>
      <c r="D421" s="1">
        <v>30</v>
      </c>
      <c r="E421" s="60"/>
      <c r="F421" s="1">
        <v>30</v>
      </c>
      <c r="G421" s="60"/>
      <c r="H421" s="192"/>
      <c r="I421" s="91" t="s">
        <v>320</v>
      </c>
      <c r="J421" s="279"/>
    </row>
    <row r="422" spans="1:10" ht="75" x14ac:dyDescent="0.25">
      <c r="A422" s="216"/>
      <c r="B422" s="217"/>
      <c r="C422" s="91">
        <v>2027</v>
      </c>
      <c r="D422" s="1">
        <v>30</v>
      </c>
      <c r="E422" s="60"/>
      <c r="F422" s="1">
        <v>30</v>
      </c>
      <c r="G422" s="60"/>
      <c r="H422" s="192"/>
      <c r="I422" s="91" t="s">
        <v>323</v>
      </c>
      <c r="J422" s="279"/>
    </row>
    <row r="423" spans="1:10" ht="75" x14ac:dyDescent="0.25">
      <c r="A423" s="216"/>
      <c r="B423" s="217"/>
      <c r="C423" s="91">
        <v>2028</v>
      </c>
      <c r="D423" s="1">
        <v>30</v>
      </c>
      <c r="E423" s="91"/>
      <c r="F423" s="1">
        <v>30</v>
      </c>
      <c r="G423" s="91"/>
      <c r="H423" s="192"/>
      <c r="I423" s="91" t="s">
        <v>321</v>
      </c>
      <c r="J423" s="279"/>
    </row>
    <row r="424" spans="1:10" ht="75" x14ac:dyDescent="0.25">
      <c r="A424" s="216"/>
      <c r="B424" s="217"/>
      <c r="C424" s="91">
        <v>2029</v>
      </c>
      <c r="D424" s="1">
        <v>30</v>
      </c>
      <c r="E424" s="60"/>
      <c r="F424" s="1">
        <v>30</v>
      </c>
      <c r="G424" s="60"/>
      <c r="H424" s="192"/>
      <c r="I424" s="91" t="s">
        <v>322</v>
      </c>
      <c r="J424" s="279"/>
    </row>
    <row r="425" spans="1:10" ht="112.5" x14ac:dyDescent="0.25">
      <c r="A425" s="162">
        <v>4</v>
      </c>
      <c r="B425" s="180" t="s">
        <v>678</v>
      </c>
      <c r="C425" s="98" t="s">
        <v>19</v>
      </c>
      <c r="D425" s="91"/>
      <c r="E425" s="91"/>
      <c r="F425" s="91"/>
      <c r="G425" s="91"/>
      <c r="H425" s="162" t="s">
        <v>474</v>
      </c>
      <c r="I425" s="91" t="s">
        <v>681</v>
      </c>
      <c r="J425" s="168" t="s">
        <v>505</v>
      </c>
    </row>
    <row r="426" spans="1:10" ht="37.5" x14ac:dyDescent="0.25">
      <c r="A426" s="162"/>
      <c r="B426" s="172"/>
      <c r="C426" s="91" t="s">
        <v>21</v>
      </c>
      <c r="D426" s="91"/>
      <c r="E426" s="91"/>
      <c r="F426" s="91"/>
      <c r="G426" s="91"/>
      <c r="H426" s="162"/>
      <c r="I426" s="91"/>
      <c r="J426" s="281"/>
    </row>
    <row r="427" spans="1:10" ht="75" x14ac:dyDescent="0.25">
      <c r="A427" s="162"/>
      <c r="B427" s="172"/>
      <c r="C427" s="91">
        <v>2024</v>
      </c>
      <c r="D427" s="91"/>
      <c r="E427" s="91"/>
      <c r="F427" s="91"/>
      <c r="G427" s="91"/>
      <c r="H427" s="162"/>
      <c r="I427" s="91" t="s">
        <v>319</v>
      </c>
      <c r="J427" s="281"/>
    </row>
    <row r="428" spans="1:10" ht="75" x14ac:dyDescent="0.25">
      <c r="A428" s="216"/>
      <c r="B428" s="219"/>
      <c r="C428" s="91">
        <v>2025</v>
      </c>
      <c r="D428" s="91"/>
      <c r="E428" s="60"/>
      <c r="F428" s="60"/>
      <c r="G428" s="60"/>
      <c r="H428" s="162"/>
      <c r="I428" s="91" t="s">
        <v>322</v>
      </c>
      <c r="J428" s="281"/>
    </row>
    <row r="429" spans="1:10" ht="75" x14ac:dyDescent="0.25">
      <c r="A429" s="216"/>
      <c r="B429" s="219"/>
      <c r="C429" s="91">
        <v>2026</v>
      </c>
      <c r="D429" s="91"/>
      <c r="E429" s="60"/>
      <c r="F429" s="60"/>
      <c r="G429" s="60"/>
      <c r="H429" s="162"/>
      <c r="I429" s="91" t="s">
        <v>683</v>
      </c>
      <c r="J429" s="281"/>
    </row>
    <row r="430" spans="1:10" ht="75" x14ac:dyDescent="0.25">
      <c r="A430" s="216"/>
      <c r="B430" s="219"/>
      <c r="C430" s="91">
        <v>2027</v>
      </c>
      <c r="D430" s="91"/>
      <c r="E430" s="60"/>
      <c r="F430" s="60"/>
      <c r="G430" s="60"/>
      <c r="H430" s="162"/>
      <c r="I430" s="91" t="s">
        <v>684</v>
      </c>
      <c r="J430" s="281"/>
    </row>
    <row r="431" spans="1:10" ht="75" x14ac:dyDescent="0.25">
      <c r="A431" s="216"/>
      <c r="B431" s="219"/>
      <c r="C431" s="91">
        <v>2028</v>
      </c>
      <c r="D431" s="91"/>
      <c r="E431" s="91"/>
      <c r="F431" s="91"/>
      <c r="G431" s="91"/>
      <c r="H431" s="162"/>
      <c r="I431" s="91" t="s">
        <v>685</v>
      </c>
      <c r="J431" s="281"/>
    </row>
    <row r="432" spans="1:10" ht="75" x14ac:dyDescent="0.25">
      <c r="A432" s="216"/>
      <c r="B432" s="220"/>
      <c r="C432" s="91">
        <v>2029</v>
      </c>
      <c r="D432" s="91"/>
      <c r="E432" s="60"/>
      <c r="F432" s="60"/>
      <c r="G432" s="60"/>
      <c r="H432" s="162"/>
      <c r="I432" s="91" t="s">
        <v>682</v>
      </c>
      <c r="J432" s="282"/>
    </row>
    <row r="433" spans="1:10" ht="112.5" x14ac:dyDescent="0.25">
      <c r="A433" s="162">
        <v>5</v>
      </c>
      <c r="B433" s="180" t="s">
        <v>677</v>
      </c>
      <c r="C433" s="98" t="s">
        <v>19</v>
      </c>
      <c r="D433" s="91"/>
      <c r="E433" s="91"/>
      <c r="F433" s="91"/>
      <c r="G433" s="91"/>
      <c r="H433" s="162" t="s">
        <v>474</v>
      </c>
      <c r="I433" s="91" t="s">
        <v>681</v>
      </c>
      <c r="J433" s="168" t="s">
        <v>505</v>
      </c>
    </row>
    <row r="434" spans="1:10" ht="37.5" x14ac:dyDescent="0.25">
      <c r="A434" s="162"/>
      <c r="B434" s="172"/>
      <c r="C434" s="91" t="s">
        <v>21</v>
      </c>
      <c r="D434" s="91"/>
      <c r="E434" s="91"/>
      <c r="F434" s="91"/>
      <c r="G434" s="91"/>
      <c r="H434" s="162"/>
      <c r="I434" s="91"/>
      <c r="J434" s="281"/>
    </row>
    <row r="435" spans="1:10" ht="75" x14ac:dyDescent="0.25">
      <c r="A435" s="162"/>
      <c r="B435" s="172"/>
      <c r="C435" s="91">
        <v>2024</v>
      </c>
      <c r="D435" s="91"/>
      <c r="E435" s="91"/>
      <c r="F435" s="91"/>
      <c r="G435" s="91"/>
      <c r="H435" s="162"/>
      <c r="I435" s="91" t="s">
        <v>319</v>
      </c>
      <c r="J435" s="281"/>
    </row>
    <row r="436" spans="1:10" ht="75" x14ac:dyDescent="0.25">
      <c r="A436" s="216"/>
      <c r="B436" s="219"/>
      <c r="C436" s="91">
        <v>2025</v>
      </c>
      <c r="D436" s="91"/>
      <c r="E436" s="60"/>
      <c r="F436" s="60"/>
      <c r="G436" s="60"/>
      <c r="H436" s="162"/>
      <c r="I436" s="91" t="s">
        <v>322</v>
      </c>
      <c r="J436" s="281"/>
    </row>
    <row r="437" spans="1:10" ht="75" x14ac:dyDescent="0.25">
      <c r="A437" s="216"/>
      <c r="B437" s="219"/>
      <c r="C437" s="91">
        <v>2026</v>
      </c>
      <c r="D437" s="91"/>
      <c r="E437" s="60"/>
      <c r="F437" s="60"/>
      <c r="G437" s="60"/>
      <c r="H437" s="162"/>
      <c r="I437" s="91" t="s">
        <v>683</v>
      </c>
      <c r="J437" s="281"/>
    </row>
    <row r="438" spans="1:10" ht="75" x14ac:dyDescent="0.25">
      <c r="A438" s="216"/>
      <c r="B438" s="219"/>
      <c r="C438" s="91">
        <v>2027</v>
      </c>
      <c r="D438" s="91"/>
      <c r="E438" s="60"/>
      <c r="F438" s="60"/>
      <c r="G438" s="60"/>
      <c r="H438" s="162"/>
      <c r="I438" s="91" t="s">
        <v>684</v>
      </c>
      <c r="J438" s="281"/>
    </row>
    <row r="439" spans="1:10" ht="75" x14ac:dyDescent="0.25">
      <c r="A439" s="216"/>
      <c r="B439" s="219"/>
      <c r="C439" s="91">
        <v>2028</v>
      </c>
      <c r="D439" s="91"/>
      <c r="E439" s="91"/>
      <c r="F439" s="91"/>
      <c r="G439" s="91"/>
      <c r="H439" s="162"/>
      <c r="I439" s="91" t="s">
        <v>685</v>
      </c>
      <c r="J439" s="281"/>
    </row>
    <row r="440" spans="1:10" ht="75" x14ac:dyDescent="0.25">
      <c r="A440" s="216"/>
      <c r="B440" s="220"/>
      <c r="C440" s="91">
        <v>2029</v>
      </c>
      <c r="D440" s="91"/>
      <c r="E440" s="60"/>
      <c r="F440" s="60"/>
      <c r="G440" s="60"/>
      <c r="H440" s="162"/>
      <c r="I440" s="91" t="s">
        <v>682</v>
      </c>
      <c r="J440" s="282"/>
    </row>
    <row r="441" spans="1:10" x14ac:dyDescent="0.25">
      <c r="A441" s="161" t="s">
        <v>281</v>
      </c>
      <c r="B441" s="190"/>
      <c r="C441" s="190"/>
      <c r="D441" s="190"/>
      <c r="E441" s="190"/>
      <c r="F441" s="190"/>
      <c r="G441" s="190"/>
      <c r="H441" s="190"/>
      <c r="I441" s="190"/>
      <c r="J441" s="191"/>
    </row>
    <row r="442" spans="1:10" x14ac:dyDescent="0.25">
      <c r="A442" s="210">
        <v>1</v>
      </c>
      <c r="B442" s="180" t="s">
        <v>166</v>
      </c>
      <c r="C442" s="98" t="s">
        <v>19</v>
      </c>
      <c r="D442" s="13">
        <v>39333.79</v>
      </c>
      <c r="E442" s="13">
        <v>35567.1</v>
      </c>
      <c r="F442" s="13">
        <v>3766.69</v>
      </c>
      <c r="G442" s="13">
        <v>0</v>
      </c>
      <c r="H442" s="162" t="s">
        <v>703</v>
      </c>
      <c r="I442" s="91"/>
      <c r="J442" s="185" t="s">
        <v>253</v>
      </c>
    </row>
    <row r="443" spans="1:10" ht="37.5" x14ac:dyDescent="0.25">
      <c r="A443" s="211"/>
      <c r="B443" s="172"/>
      <c r="C443" s="91" t="s">
        <v>21</v>
      </c>
      <c r="D443" s="98"/>
      <c r="E443" s="98"/>
      <c r="F443" s="98"/>
      <c r="G443" s="98"/>
      <c r="H443" s="192"/>
      <c r="I443" s="98"/>
      <c r="J443" s="214"/>
    </row>
    <row r="444" spans="1:10" x14ac:dyDescent="0.25">
      <c r="A444" s="211"/>
      <c r="B444" s="181"/>
      <c r="C444" s="91">
        <v>2024</v>
      </c>
      <c r="D444" s="1"/>
      <c r="E444" s="91"/>
      <c r="F444" s="1"/>
      <c r="G444" s="91"/>
      <c r="H444" s="192"/>
      <c r="I444" s="98"/>
      <c r="J444" s="214"/>
    </row>
    <row r="445" spans="1:10" ht="225" x14ac:dyDescent="0.25">
      <c r="A445" s="212"/>
      <c r="B445" s="219"/>
      <c r="C445" s="91">
        <v>2025</v>
      </c>
      <c r="D445" s="60">
        <v>39333.79</v>
      </c>
      <c r="E445" s="60">
        <v>35567.1</v>
      </c>
      <c r="F445" s="60">
        <v>3766.69</v>
      </c>
      <c r="G445" s="60">
        <v>0</v>
      </c>
      <c r="H445" s="192"/>
      <c r="I445" s="91" t="s">
        <v>254</v>
      </c>
      <c r="J445" s="214"/>
    </row>
    <row r="446" spans="1:10" x14ac:dyDescent="0.25">
      <c r="A446" s="212"/>
      <c r="B446" s="219"/>
      <c r="C446" s="91">
        <v>2026</v>
      </c>
      <c r="D446" s="1"/>
      <c r="E446" s="60"/>
      <c r="F446" s="1"/>
      <c r="G446" s="60"/>
      <c r="H446" s="192"/>
      <c r="I446" s="98"/>
      <c r="J446" s="214"/>
    </row>
    <row r="447" spans="1:10" x14ac:dyDescent="0.25">
      <c r="A447" s="212"/>
      <c r="B447" s="219"/>
      <c r="C447" s="91">
        <v>2027</v>
      </c>
      <c r="D447" s="1"/>
      <c r="E447" s="13"/>
      <c r="F447" s="1"/>
      <c r="G447" s="60"/>
      <c r="H447" s="192"/>
      <c r="I447" s="98"/>
      <c r="J447" s="214"/>
    </row>
    <row r="448" spans="1:10" x14ac:dyDescent="0.25">
      <c r="A448" s="212"/>
      <c r="B448" s="219"/>
      <c r="C448" s="91">
        <v>2028</v>
      </c>
      <c r="D448" s="1"/>
      <c r="E448" s="91"/>
      <c r="F448" s="1"/>
      <c r="G448" s="91"/>
      <c r="H448" s="192"/>
      <c r="I448" s="98"/>
      <c r="J448" s="214"/>
    </row>
    <row r="449" spans="1:10" x14ac:dyDescent="0.25">
      <c r="A449" s="213"/>
      <c r="B449" s="220"/>
      <c r="C449" s="91">
        <v>2029</v>
      </c>
      <c r="D449" s="1"/>
      <c r="E449" s="13"/>
      <c r="F449" s="1"/>
      <c r="G449" s="13"/>
      <c r="H449" s="192"/>
      <c r="I449" s="98"/>
      <c r="J449" s="215"/>
    </row>
    <row r="450" spans="1:10" x14ac:dyDescent="0.25">
      <c r="A450" s="210">
        <v>2</v>
      </c>
      <c r="B450" s="180" t="s">
        <v>167</v>
      </c>
      <c r="C450" s="98" t="s">
        <v>19</v>
      </c>
      <c r="D450" s="13">
        <v>39961.19</v>
      </c>
      <c r="E450" s="13">
        <v>36063.129999999997</v>
      </c>
      <c r="F450" s="13">
        <v>3898.06</v>
      </c>
      <c r="G450" s="13">
        <v>0</v>
      </c>
      <c r="H450" s="162" t="s">
        <v>704</v>
      </c>
      <c r="I450" s="91"/>
      <c r="J450" s="185" t="s">
        <v>255</v>
      </c>
    </row>
    <row r="451" spans="1:10" ht="37.5" x14ac:dyDescent="0.25">
      <c r="A451" s="211"/>
      <c r="B451" s="172"/>
      <c r="C451" s="91" t="s">
        <v>21</v>
      </c>
      <c r="D451" s="98"/>
      <c r="E451" s="98"/>
      <c r="F451" s="98"/>
      <c r="G451" s="98"/>
      <c r="H451" s="192"/>
      <c r="I451" s="98"/>
      <c r="J451" s="214"/>
    </row>
    <row r="452" spans="1:10" x14ac:dyDescent="0.25">
      <c r="A452" s="211"/>
      <c r="B452" s="181"/>
      <c r="C452" s="91">
        <v>2024</v>
      </c>
      <c r="D452" s="1"/>
      <c r="E452" s="91"/>
      <c r="F452" s="1"/>
      <c r="G452" s="91"/>
      <c r="H452" s="192"/>
      <c r="I452" s="98"/>
      <c r="J452" s="214"/>
    </row>
    <row r="453" spans="1:10" x14ac:dyDescent="0.25">
      <c r="A453" s="212"/>
      <c r="B453" s="219"/>
      <c r="C453" s="91">
        <v>2025</v>
      </c>
      <c r="D453" s="60"/>
      <c r="E453" s="60"/>
      <c r="F453" s="60"/>
      <c r="G453" s="60"/>
      <c r="H453" s="192"/>
      <c r="I453" s="91"/>
      <c r="J453" s="214"/>
    </row>
    <row r="454" spans="1:10" x14ac:dyDescent="0.25">
      <c r="A454" s="212"/>
      <c r="B454" s="219"/>
      <c r="C454" s="91">
        <v>2026</v>
      </c>
      <c r="D454" s="60"/>
      <c r="E454" s="60"/>
      <c r="F454" s="60"/>
      <c r="G454" s="60"/>
      <c r="H454" s="192"/>
      <c r="I454" s="91"/>
      <c r="J454" s="214"/>
    </row>
    <row r="455" spans="1:10" ht="206.25" x14ac:dyDescent="0.25">
      <c r="A455" s="212"/>
      <c r="B455" s="219"/>
      <c r="C455" s="91">
        <v>2027</v>
      </c>
      <c r="D455" s="60">
        <v>39961.19</v>
      </c>
      <c r="E455" s="60">
        <v>36063.129999999997</v>
      </c>
      <c r="F455" s="60">
        <v>3898.06</v>
      </c>
      <c r="G455" s="60">
        <v>0</v>
      </c>
      <c r="H455" s="192"/>
      <c r="I455" s="91" t="s">
        <v>256</v>
      </c>
      <c r="J455" s="214"/>
    </row>
    <row r="456" spans="1:10" x14ac:dyDescent="0.25">
      <c r="A456" s="212"/>
      <c r="B456" s="219"/>
      <c r="C456" s="91">
        <v>2028</v>
      </c>
      <c r="D456" s="1"/>
      <c r="E456" s="91"/>
      <c r="F456" s="1"/>
      <c r="G456" s="91"/>
      <c r="H456" s="192"/>
      <c r="I456" s="98"/>
      <c r="J456" s="214"/>
    </row>
    <row r="457" spans="1:10" x14ac:dyDescent="0.25">
      <c r="A457" s="213"/>
      <c r="B457" s="220"/>
      <c r="C457" s="91">
        <v>2029</v>
      </c>
      <c r="D457" s="1"/>
      <c r="E457" s="13"/>
      <c r="F457" s="1"/>
      <c r="G457" s="13"/>
      <c r="H457" s="192"/>
      <c r="I457" s="98"/>
      <c r="J457" s="215"/>
    </row>
    <row r="458" spans="1:10" x14ac:dyDescent="0.25">
      <c r="A458" s="210">
        <v>3</v>
      </c>
      <c r="B458" s="180" t="s">
        <v>168</v>
      </c>
      <c r="C458" s="98" t="s">
        <v>19</v>
      </c>
      <c r="D458" s="13">
        <v>13760.67</v>
      </c>
      <c r="E458" s="13">
        <v>11172.64</v>
      </c>
      <c r="F458" s="13">
        <v>2588.0300000000002</v>
      </c>
      <c r="G458" s="13">
        <v>0</v>
      </c>
      <c r="H458" s="162" t="s">
        <v>705</v>
      </c>
      <c r="I458" s="91"/>
      <c r="J458" s="185" t="s">
        <v>257</v>
      </c>
    </row>
    <row r="459" spans="1:10" ht="30" x14ac:dyDescent="0.25">
      <c r="A459" s="211"/>
      <c r="B459" s="172"/>
      <c r="C459" s="19" t="s">
        <v>21</v>
      </c>
      <c r="D459" s="98"/>
      <c r="E459" s="98"/>
      <c r="F459" s="98"/>
      <c r="G459" s="98"/>
      <c r="H459" s="184"/>
      <c r="I459" s="98"/>
      <c r="J459" s="186"/>
    </row>
    <row r="460" spans="1:10" x14ac:dyDescent="0.25">
      <c r="A460" s="211"/>
      <c r="B460" s="181"/>
      <c r="C460" s="91">
        <v>2024</v>
      </c>
      <c r="D460" s="1"/>
      <c r="E460" s="91"/>
      <c r="F460" s="1"/>
      <c r="G460" s="91"/>
      <c r="H460" s="184"/>
      <c r="I460" s="98"/>
      <c r="J460" s="186"/>
    </row>
    <row r="461" spans="1:10" x14ac:dyDescent="0.25">
      <c r="A461" s="178"/>
      <c r="B461" s="182"/>
      <c r="C461" s="91">
        <v>2025</v>
      </c>
      <c r="D461" s="60"/>
      <c r="E461" s="60"/>
      <c r="F461" s="60"/>
      <c r="G461" s="60"/>
      <c r="H461" s="184"/>
      <c r="I461" s="91"/>
      <c r="J461" s="186"/>
    </row>
    <row r="462" spans="1:10" x14ac:dyDescent="0.25">
      <c r="A462" s="178"/>
      <c r="B462" s="182"/>
      <c r="C462" s="91">
        <v>2026</v>
      </c>
      <c r="D462" s="60"/>
      <c r="E462" s="60"/>
      <c r="F462" s="60"/>
      <c r="G462" s="60"/>
      <c r="H462" s="184"/>
      <c r="I462" s="23"/>
      <c r="J462" s="186"/>
    </row>
    <row r="463" spans="1:10" ht="206.25" x14ac:dyDescent="0.25">
      <c r="A463" s="178"/>
      <c r="B463" s="182"/>
      <c r="C463" s="91">
        <v>2027</v>
      </c>
      <c r="D463" s="60">
        <v>13760.67</v>
      </c>
      <c r="E463" s="60">
        <v>11172.64</v>
      </c>
      <c r="F463" s="60">
        <v>2588.0300000000002</v>
      </c>
      <c r="G463" s="60">
        <v>0</v>
      </c>
      <c r="H463" s="184"/>
      <c r="I463" s="91" t="s">
        <v>258</v>
      </c>
      <c r="J463" s="186"/>
    </row>
    <row r="464" spans="1:10" x14ac:dyDescent="0.25">
      <c r="A464" s="178"/>
      <c r="B464" s="182"/>
      <c r="C464" s="91">
        <v>2028</v>
      </c>
      <c r="D464" s="1"/>
      <c r="E464" s="91"/>
      <c r="F464" s="1"/>
      <c r="G464" s="91"/>
      <c r="H464" s="184"/>
      <c r="I464" s="98"/>
      <c r="J464" s="186"/>
    </row>
    <row r="465" spans="1:10" x14ac:dyDescent="0.25">
      <c r="A465" s="179"/>
      <c r="B465" s="237"/>
      <c r="C465" s="91">
        <v>2029</v>
      </c>
      <c r="D465" s="11"/>
      <c r="E465" s="16"/>
      <c r="F465" s="11"/>
      <c r="G465" s="16"/>
      <c r="H465" s="184"/>
      <c r="I465" s="98"/>
      <c r="J465" s="187"/>
    </row>
    <row r="466" spans="1:10" ht="93.75" x14ac:dyDescent="0.25">
      <c r="A466" s="210">
        <v>4</v>
      </c>
      <c r="B466" s="160" t="s">
        <v>259</v>
      </c>
      <c r="C466" s="98" t="s">
        <v>19</v>
      </c>
      <c r="D466" s="13">
        <v>5000</v>
      </c>
      <c r="E466" s="13">
        <v>5000</v>
      </c>
      <c r="F466" s="13"/>
      <c r="G466" s="13"/>
      <c r="H466" s="162" t="s">
        <v>260</v>
      </c>
      <c r="I466" s="91" t="s">
        <v>333</v>
      </c>
      <c r="J466" s="164" t="s">
        <v>261</v>
      </c>
    </row>
    <row r="467" spans="1:10" ht="37.5" x14ac:dyDescent="0.25">
      <c r="A467" s="211"/>
      <c r="B467" s="160"/>
      <c r="C467" s="91" t="s">
        <v>21</v>
      </c>
      <c r="D467" s="98"/>
      <c r="E467" s="98"/>
      <c r="F467" s="98"/>
      <c r="G467" s="98"/>
      <c r="H467" s="162"/>
      <c r="I467" s="98"/>
      <c r="J467" s="164"/>
    </row>
    <row r="468" spans="1:10" x14ac:dyDescent="0.25">
      <c r="A468" s="211"/>
      <c r="B468" s="161"/>
      <c r="C468" s="91">
        <v>2024</v>
      </c>
      <c r="D468" s="1">
        <v>0</v>
      </c>
      <c r="E468" s="1">
        <v>0</v>
      </c>
      <c r="F468" s="1"/>
      <c r="G468" s="91"/>
      <c r="H468" s="162"/>
      <c r="I468" s="91"/>
      <c r="J468" s="164"/>
    </row>
    <row r="469" spans="1:10" ht="75" x14ac:dyDescent="0.25">
      <c r="A469" s="211"/>
      <c r="B469" s="217"/>
      <c r="C469" s="91">
        <v>2025</v>
      </c>
      <c r="D469" s="60">
        <v>2000</v>
      </c>
      <c r="E469" s="60">
        <v>2000</v>
      </c>
      <c r="F469" s="60"/>
      <c r="G469" s="60"/>
      <c r="H469" s="162"/>
      <c r="I469" s="91" t="s">
        <v>262</v>
      </c>
      <c r="J469" s="164"/>
    </row>
    <row r="470" spans="1:10" ht="75" x14ac:dyDescent="0.25">
      <c r="A470" s="211"/>
      <c r="B470" s="217"/>
      <c r="C470" s="91">
        <v>2026</v>
      </c>
      <c r="D470" s="60">
        <v>1000</v>
      </c>
      <c r="E470" s="60">
        <v>1000</v>
      </c>
      <c r="F470" s="60"/>
      <c r="G470" s="60"/>
      <c r="H470" s="162"/>
      <c r="I470" s="91" t="s">
        <v>263</v>
      </c>
      <c r="J470" s="164"/>
    </row>
    <row r="471" spans="1:10" x14ac:dyDescent="0.25">
      <c r="A471" s="211"/>
      <c r="B471" s="217"/>
      <c r="C471" s="91">
        <v>2027</v>
      </c>
      <c r="D471" s="1">
        <v>0</v>
      </c>
      <c r="E471" s="1">
        <v>0</v>
      </c>
      <c r="F471" s="1"/>
      <c r="G471" s="60"/>
      <c r="H471" s="162"/>
      <c r="I471" s="91"/>
      <c r="J471" s="164"/>
    </row>
    <row r="472" spans="1:10" ht="75" x14ac:dyDescent="0.25">
      <c r="A472" s="211"/>
      <c r="B472" s="217"/>
      <c r="C472" s="91">
        <v>2028</v>
      </c>
      <c r="D472" s="1">
        <v>1000</v>
      </c>
      <c r="E472" s="1">
        <v>1000</v>
      </c>
      <c r="F472" s="1"/>
      <c r="G472" s="91"/>
      <c r="H472" s="162"/>
      <c r="I472" s="91" t="s">
        <v>263</v>
      </c>
      <c r="J472" s="164"/>
    </row>
    <row r="473" spans="1:10" ht="75" x14ac:dyDescent="0.25">
      <c r="A473" s="254"/>
      <c r="B473" s="217"/>
      <c r="C473" s="91">
        <v>2029</v>
      </c>
      <c r="D473" s="1">
        <v>1000</v>
      </c>
      <c r="E473" s="1">
        <v>1000</v>
      </c>
      <c r="F473" s="1"/>
      <c r="G473" s="13"/>
      <c r="H473" s="162"/>
      <c r="I473" s="91" t="s">
        <v>263</v>
      </c>
      <c r="J473" s="164"/>
    </row>
    <row r="474" spans="1:10" ht="112.5" x14ac:dyDescent="0.25">
      <c r="A474" s="210">
        <v>5</v>
      </c>
      <c r="B474" s="180" t="s">
        <v>264</v>
      </c>
      <c r="C474" s="98" t="s">
        <v>19</v>
      </c>
      <c r="D474" s="13">
        <v>96</v>
      </c>
      <c r="E474" s="13"/>
      <c r="F474" s="13">
        <v>96</v>
      </c>
      <c r="G474" s="13"/>
      <c r="H474" s="162" t="s">
        <v>265</v>
      </c>
      <c r="I474" s="91" t="s">
        <v>325</v>
      </c>
      <c r="J474" s="185" t="s">
        <v>266</v>
      </c>
    </row>
    <row r="475" spans="1:10" ht="37.5" x14ac:dyDescent="0.25">
      <c r="A475" s="211"/>
      <c r="B475" s="172"/>
      <c r="C475" s="91" t="s">
        <v>21</v>
      </c>
      <c r="D475" s="98"/>
      <c r="E475" s="98"/>
      <c r="F475" s="98"/>
      <c r="G475" s="98"/>
      <c r="H475" s="162"/>
      <c r="I475" s="91" t="s">
        <v>74</v>
      </c>
      <c r="J475" s="203"/>
    </row>
    <row r="476" spans="1:10" ht="56.25" x14ac:dyDescent="0.25">
      <c r="A476" s="211"/>
      <c r="B476" s="181"/>
      <c r="C476" s="91">
        <v>2024</v>
      </c>
      <c r="D476" s="1">
        <v>12</v>
      </c>
      <c r="E476" s="91"/>
      <c r="F476" s="1">
        <v>12</v>
      </c>
      <c r="G476" s="91"/>
      <c r="H476" s="162"/>
      <c r="I476" s="91" t="s">
        <v>267</v>
      </c>
      <c r="J476" s="203"/>
    </row>
    <row r="477" spans="1:10" ht="56.25" x14ac:dyDescent="0.25">
      <c r="A477" s="211"/>
      <c r="B477" s="219"/>
      <c r="C477" s="91">
        <v>2025</v>
      </c>
      <c r="D477" s="60">
        <v>12</v>
      </c>
      <c r="E477" s="60"/>
      <c r="F477" s="60">
        <v>12</v>
      </c>
      <c r="G477" s="60"/>
      <c r="H477" s="162"/>
      <c r="I477" s="91" t="s">
        <v>268</v>
      </c>
      <c r="J477" s="203"/>
    </row>
    <row r="478" spans="1:10" ht="56.25" x14ac:dyDescent="0.25">
      <c r="A478" s="211"/>
      <c r="B478" s="219"/>
      <c r="C478" s="91">
        <v>2026</v>
      </c>
      <c r="D478" s="60">
        <v>16</v>
      </c>
      <c r="E478" s="60"/>
      <c r="F478" s="60">
        <v>16</v>
      </c>
      <c r="G478" s="60"/>
      <c r="H478" s="162"/>
      <c r="I478" s="91" t="s">
        <v>268</v>
      </c>
      <c r="J478" s="203"/>
    </row>
    <row r="479" spans="1:10" ht="56.25" x14ac:dyDescent="0.25">
      <c r="A479" s="211"/>
      <c r="B479" s="219"/>
      <c r="C479" s="91">
        <v>2027</v>
      </c>
      <c r="D479" s="1">
        <v>16</v>
      </c>
      <c r="E479" s="13"/>
      <c r="F479" s="1">
        <v>16</v>
      </c>
      <c r="G479" s="60"/>
      <c r="H479" s="162"/>
      <c r="I479" s="91" t="s">
        <v>268</v>
      </c>
      <c r="J479" s="203"/>
    </row>
    <row r="480" spans="1:10" ht="56.25" x14ac:dyDescent="0.25">
      <c r="A480" s="211"/>
      <c r="B480" s="219"/>
      <c r="C480" s="91">
        <v>2028</v>
      </c>
      <c r="D480" s="1">
        <v>20</v>
      </c>
      <c r="E480" s="91"/>
      <c r="F480" s="1">
        <v>20</v>
      </c>
      <c r="G480" s="91"/>
      <c r="H480" s="162"/>
      <c r="I480" s="91" t="s">
        <v>268</v>
      </c>
      <c r="J480" s="203"/>
    </row>
    <row r="481" spans="1:10" ht="56.25" x14ac:dyDescent="0.25">
      <c r="A481" s="254"/>
      <c r="B481" s="220"/>
      <c r="C481" s="91">
        <v>2029</v>
      </c>
      <c r="D481" s="1">
        <v>20</v>
      </c>
      <c r="E481" s="13"/>
      <c r="F481" s="1">
        <v>20</v>
      </c>
      <c r="G481" s="13"/>
      <c r="H481" s="162"/>
      <c r="I481" s="91" t="s">
        <v>268</v>
      </c>
      <c r="J481" s="204"/>
    </row>
    <row r="482" spans="1:10" ht="93.75" x14ac:dyDescent="0.25">
      <c r="A482" s="210">
        <v>6</v>
      </c>
      <c r="B482" s="228" t="s">
        <v>269</v>
      </c>
      <c r="C482" s="98" t="s">
        <v>19</v>
      </c>
      <c r="D482" s="60"/>
      <c r="E482" s="60"/>
      <c r="F482" s="60"/>
      <c r="G482" s="60"/>
      <c r="H482" s="162" t="s">
        <v>270</v>
      </c>
      <c r="I482" s="91" t="s">
        <v>326</v>
      </c>
      <c r="J482" s="185" t="s">
        <v>271</v>
      </c>
    </row>
    <row r="483" spans="1:10" ht="37.5" x14ac:dyDescent="0.25">
      <c r="A483" s="211"/>
      <c r="B483" s="229"/>
      <c r="C483" s="91" t="s">
        <v>21</v>
      </c>
      <c r="D483" s="98"/>
      <c r="E483" s="98"/>
      <c r="F483" s="98"/>
      <c r="G483" s="98"/>
      <c r="H483" s="162"/>
      <c r="I483" s="91" t="s">
        <v>74</v>
      </c>
      <c r="J483" s="203"/>
    </row>
    <row r="484" spans="1:10" x14ac:dyDescent="0.25">
      <c r="A484" s="211"/>
      <c r="B484" s="230"/>
      <c r="C484" s="91">
        <v>2024</v>
      </c>
      <c r="D484" s="1"/>
      <c r="E484" s="91"/>
      <c r="F484" s="1"/>
      <c r="G484" s="91"/>
      <c r="H484" s="162"/>
      <c r="I484" s="91"/>
      <c r="J484" s="203"/>
    </row>
    <row r="485" spans="1:10" ht="75" x14ac:dyDescent="0.25">
      <c r="A485" s="211"/>
      <c r="B485" s="289"/>
      <c r="C485" s="91">
        <v>2025</v>
      </c>
      <c r="D485" s="60"/>
      <c r="E485" s="60"/>
      <c r="F485" s="60"/>
      <c r="G485" s="60"/>
      <c r="H485" s="162"/>
      <c r="I485" s="91" t="s">
        <v>272</v>
      </c>
      <c r="J485" s="203"/>
    </row>
    <row r="486" spans="1:10" ht="75" x14ac:dyDescent="0.25">
      <c r="A486" s="211"/>
      <c r="B486" s="289"/>
      <c r="C486" s="91">
        <v>2026</v>
      </c>
      <c r="D486" s="60"/>
      <c r="E486" s="60"/>
      <c r="F486" s="60"/>
      <c r="G486" s="60"/>
      <c r="H486" s="162"/>
      <c r="I486" s="91" t="s">
        <v>272</v>
      </c>
      <c r="J486" s="203"/>
    </row>
    <row r="487" spans="1:10" ht="75" x14ac:dyDescent="0.25">
      <c r="A487" s="211"/>
      <c r="B487" s="289"/>
      <c r="C487" s="91">
        <v>2027</v>
      </c>
      <c r="D487" s="1"/>
      <c r="E487" s="13"/>
      <c r="F487" s="1"/>
      <c r="G487" s="60"/>
      <c r="H487" s="162"/>
      <c r="I487" s="91" t="s">
        <v>272</v>
      </c>
      <c r="J487" s="203"/>
    </row>
    <row r="488" spans="1:10" ht="75" x14ac:dyDescent="0.25">
      <c r="A488" s="211"/>
      <c r="B488" s="289"/>
      <c r="C488" s="91">
        <v>2028</v>
      </c>
      <c r="D488" s="1"/>
      <c r="E488" s="91"/>
      <c r="F488" s="1"/>
      <c r="G488" s="91"/>
      <c r="H488" s="162"/>
      <c r="I488" s="91" t="s">
        <v>272</v>
      </c>
      <c r="J488" s="203"/>
    </row>
    <row r="489" spans="1:10" ht="75" x14ac:dyDescent="0.25">
      <c r="A489" s="254"/>
      <c r="B489" s="290"/>
      <c r="C489" s="91">
        <v>2029</v>
      </c>
      <c r="D489" s="1"/>
      <c r="E489" s="13"/>
      <c r="F489" s="1"/>
      <c r="G489" s="13"/>
      <c r="H489" s="162"/>
      <c r="I489" s="91" t="s">
        <v>272</v>
      </c>
      <c r="J489" s="204"/>
    </row>
    <row r="490" spans="1:10" ht="18" x14ac:dyDescent="0.25">
      <c r="A490" s="335" t="s">
        <v>331</v>
      </c>
      <c r="B490" s="336"/>
      <c r="C490" s="336"/>
      <c r="D490" s="336"/>
      <c r="E490" s="336"/>
      <c r="F490" s="336"/>
      <c r="G490" s="336"/>
      <c r="H490" s="336"/>
      <c r="I490" s="336"/>
      <c r="J490" s="337"/>
    </row>
    <row r="491" spans="1:10" x14ac:dyDescent="0.25">
      <c r="A491" s="210">
        <v>1</v>
      </c>
      <c r="B491" s="180" t="s">
        <v>169</v>
      </c>
      <c r="C491" s="98" t="s">
        <v>19</v>
      </c>
      <c r="D491" s="14">
        <v>8000</v>
      </c>
      <c r="E491" s="98">
        <v>0</v>
      </c>
      <c r="F491" s="14">
        <v>7000</v>
      </c>
      <c r="G491" s="98">
        <v>1000</v>
      </c>
      <c r="H491" s="162" t="s">
        <v>170</v>
      </c>
      <c r="I491" s="94"/>
      <c r="J491" s="185" t="s">
        <v>273</v>
      </c>
    </row>
    <row r="492" spans="1:10" ht="37.5" x14ac:dyDescent="0.25">
      <c r="A492" s="211"/>
      <c r="B492" s="172"/>
      <c r="C492" s="91" t="s">
        <v>21</v>
      </c>
      <c r="D492" s="98"/>
      <c r="E492" s="98"/>
      <c r="F492" s="98"/>
      <c r="G492" s="98"/>
      <c r="H492" s="162"/>
      <c r="I492" s="24"/>
      <c r="J492" s="203"/>
    </row>
    <row r="493" spans="1:10" x14ac:dyDescent="0.25">
      <c r="A493" s="211"/>
      <c r="B493" s="181"/>
      <c r="C493" s="91">
        <v>2024</v>
      </c>
      <c r="D493" s="1"/>
      <c r="E493" s="91"/>
      <c r="F493" s="1"/>
      <c r="G493" s="91"/>
      <c r="H493" s="162"/>
      <c r="I493" s="24"/>
      <c r="J493" s="203"/>
    </row>
    <row r="494" spans="1:10" x14ac:dyDescent="0.25">
      <c r="A494" s="211"/>
      <c r="B494" s="219"/>
      <c r="C494" s="91">
        <v>2025</v>
      </c>
      <c r="D494" s="60"/>
      <c r="E494" s="60"/>
      <c r="F494" s="60"/>
      <c r="G494" s="60"/>
      <c r="H494" s="162"/>
      <c r="I494" s="91"/>
      <c r="J494" s="203"/>
    </row>
    <row r="495" spans="1:10" x14ac:dyDescent="0.25">
      <c r="A495" s="211"/>
      <c r="B495" s="219"/>
      <c r="C495" s="91">
        <v>2026</v>
      </c>
      <c r="D495" s="60"/>
      <c r="E495" s="60"/>
      <c r="F495" s="60"/>
      <c r="G495" s="60"/>
      <c r="H495" s="162"/>
      <c r="I495" s="91"/>
      <c r="J495" s="203"/>
    </row>
    <row r="496" spans="1:10" x14ac:dyDescent="0.25">
      <c r="A496" s="211"/>
      <c r="B496" s="219"/>
      <c r="C496" s="91">
        <v>2027</v>
      </c>
      <c r="D496" s="1"/>
      <c r="E496" s="13"/>
      <c r="F496" s="1"/>
      <c r="G496" s="60"/>
      <c r="H496" s="162"/>
      <c r="I496" s="94"/>
      <c r="J496" s="203"/>
    </row>
    <row r="497" spans="1:10" ht="56.25" x14ac:dyDescent="0.25">
      <c r="A497" s="211"/>
      <c r="B497" s="219"/>
      <c r="C497" s="91">
        <v>2028</v>
      </c>
      <c r="D497" s="1">
        <v>8000</v>
      </c>
      <c r="E497" s="91">
        <v>0</v>
      </c>
      <c r="F497" s="1">
        <v>7000</v>
      </c>
      <c r="G497" s="91">
        <v>1000</v>
      </c>
      <c r="H497" s="162"/>
      <c r="I497" s="91" t="s">
        <v>327</v>
      </c>
      <c r="J497" s="203"/>
    </row>
    <row r="498" spans="1:10" x14ac:dyDescent="0.25">
      <c r="A498" s="254"/>
      <c r="B498" s="220"/>
      <c r="C498" s="91">
        <v>2029</v>
      </c>
      <c r="D498" s="1"/>
      <c r="E498" s="13"/>
      <c r="F498" s="1"/>
      <c r="G498" s="13"/>
      <c r="H498" s="162"/>
      <c r="I498" s="24"/>
      <c r="J498" s="204"/>
    </row>
    <row r="499" spans="1:10" ht="150" x14ac:dyDescent="0.25">
      <c r="A499" s="210">
        <v>2</v>
      </c>
      <c r="B499" s="180" t="s">
        <v>318</v>
      </c>
      <c r="C499" s="98" t="s">
        <v>19</v>
      </c>
      <c r="D499" s="1"/>
      <c r="E499" s="91"/>
      <c r="F499" s="1"/>
      <c r="G499" s="91"/>
      <c r="H499" s="162" t="s">
        <v>274</v>
      </c>
      <c r="I499" s="91" t="s">
        <v>329</v>
      </c>
      <c r="J499" s="185" t="s">
        <v>275</v>
      </c>
    </row>
    <row r="500" spans="1:10" ht="37.5" x14ac:dyDescent="0.25">
      <c r="A500" s="211"/>
      <c r="B500" s="172"/>
      <c r="C500" s="91" t="s">
        <v>21</v>
      </c>
      <c r="D500" s="98"/>
      <c r="E500" s="98"/>
      <c r="F500" s="98"/>
      <c r="G500" s="98"/>
      <c r="H500" s="162"/>
      <c r="I500" s="24"/>
      <c r="J500" s="203"/>
    </row>
    <row r="501" spans="1:10" x14ac:dyDescent="0.25">
      <c r="A501" s="211"/>
      <c r="B501" s="181"/>
      <c r="C501" s="91">
        <v>2024</v>
      </c>
      <c r="D501" s="1"/>
      <c r="E501" s="91"/>
      <c r="F501" s="1"/>
      <c r="G501" s="91"/>
      <c r="H501" s="162"/>
      <c r="I501" s="24"/>
      <c r="J501" s="203"/>
    </row>
    <row r="502" spans="1:10" ht="131.25" x14ac:dyDescent="0.25">
      <c r="A502" s="211"/>
      <c r="B502" s="219"/>
      <c r="C502" s="91">
        <v>2025</v>
      </c>
      <c r="D502" s="60"/>
      <c r="E502" s="60"/>
      <c r="F502" s="60"/>
      <c r="G502" s="60"/>
      <c r="H502" s="162"/>
      <c r="I502" s="91" t="s">
        <v>328</v>
      </c>
      <c r="J502" s="203"/>
    </row>
    <row r="503" spans="1:10" ht="131.25" x14ac:dyDescent="0.25">
      <c r="A503" s="211"/>
      <c r="B503" s="219"/>
      <c r="C503" s="91">
        <v>2026</v>
      </c>
      <c r="D503" s="60"/>
      <c r="E503" s="60"/>
      <c r="F503" s="60"/>
      <c r="G503" s="60"/>
      <c r="H503" s="162"/>
      <c r="I503" s="91" t="s">
        <v>328</v>
      </c>
      <c r="J503" s="203"/>
    </row>
    <row r="504" spans="1:10" ht="131.25" x14ac:dyDescent="0.25">
      <c r="A504" s="211"/>
      <c r="B504" s="219"/>
      <c r="C504" s="91">
        <v>2027</v>
      </c>
      <c r="D504" s="1"/>
      <c r="E504" s="13"/>
      <c r="F504" s="1"/>
      <c r="G504" s="60"/>
      <c r="H504" s="162"/>
      <c r="I504" s="91" t="s">
        <v>328</v>
      </c>
      <c r="J504" s="203"/>
    </row>
    <row r="505" spans="1:10" ht="131.25" x14ac:dyDescent="0.25">
      <c r="A505" s="211"/>
      <c r="B505" s="219"/>
      <c r="C505" s="91">
        <v>2028</v>
      </c>
      <c r="D505" s="1"/>
      <c r="E505" s="91"/>
      <c r="F505" s="1"/>
      <c r="G505" s="91"/>
      <c r="H505" s="162"/>
      <c r="I505" s="91" t="s">
        <v>328</v>
      </c>
      <c r="J505" s="203"/>
    </row>
    <row r="506" spans="1:10" ht="131.25" x14ac:dyDescent="0.25">
      <c r="A506" s="254"/>
      <c r="B506" s="220"/>
      <c r="C506" s="91">
        <v>2029</v>
      </c>
      <c r="D506" s="1"/>
      <c r="E506" s="13"/>
      <c r="F506" s="1"/>
      <c r="G506" s="13"/>
      <c r="H506" s="162"/>
      <c r="I506" s="91" t="s">
        <v>328</v>
      </c>
      <c r="J506" s="204"/>
    </row>
    <row r="507" spans="1:10" ht="150" x14ac:dyDescent="0.25">
      <c r="A507" s="210">
        <v>3</v>
      </c>
      <c r="B507" s="284" t="s">
        <v>282</v>
      </c>
      <c r="C507" s="98" t="s">
        <v>19</v>
      </c>
      <c r="D507" s="14">
        <v>4860</v>
      </c>
      <c r="E507" s="98"/>
      <c r="F507" s="14">
        <v>4200</v>
      </c>
      <c r="G507" s="98">
        <v>660</v>
      </c>
      <c r="H507" s="162" t="s">
        <v>274</v>
      </c>
      <c r="I507" s="94" t="s">
        <v>334</v>
      </c>
      <c r="J507" s="185" t="s">
        <v>330</v>
      </c>
    </row>
    <row r="508" spans="1:10" ht="37.5" x14ac:dyDescent="0.25">
      <c r="A508" s="211"/>
      <c r="B508" s="285"/>
      <c r="C508" s="91" t="s">
        <v>21</v>
      </c>
      <c r="D508" s="98"/>
      <c r="E508" s="98"/>
      <c r="F508" s="98"/>
      <c r="G508" s="98"/>
      <c r="H508" s="162"/>
      <c r="I508" s="24"/>
      <c r="J508" s="203"/>
    </row>
    <row r="509" spans="1:10" x14ac:dyDescent="0.25">
      <c r="A509" s="211"/>
      <c r="B509" s="286"/>
      <c r="C509" s="91">
        <v>2024</v>
      </c>
      <c r="D509" s="4">
        <v>760</v>
      </c>
      <c r="E509" s="91"/>
      <c r="F509" s="1">
        <v>700</v>
      </c>
      <c r="G509" s="91">
        <v>60</v>
      </c>
      <c r="H509" s="162"/>
      <c r="I509" s="24"/>
      <c r="J509" s="203"/>
    </row>
    <row r="510" spans="1:10" x14ac:dyDescent="0.25">
      <c r="A510" s="211"/>
      <c r="B510" s="287"/>
      <c r="C510" s="91">
        <v>2025</v>
      </c>
      <c r="D510" s="4">
        <v>800</v>
      </c>
      <c r="E510" s="60"/>
      <c r="F510" s="60">
        <v>700</v>
      </c>
      <c r="G510" s="60">
        <v>100</v>
      </c>
      <c r="H510" s="162"/>
      <c r="I510" s="91"/>
      <c r="J510" s="203"/>
    </row>
    <row r="511" spans="1:10" x14ac:dyDescent="0.25">
      <c r="A511" s="211"/>
      <c r="B511" s="287"/>
      <c r="C511" s="91">
        <v>2026</v>
      </c>
      <c r="D511" s="4">
        <v>800</v>
      </c>
      <c r="E511" s="60"/>
      <c r="F511" s="60">
        <v>700</v>
      </c>
      <c r="G511" s="60">
        <v>100</v>
      </c>
      <c r="H511" s="162"/>
      <c r="I511" s="91"/>
      <c r="J511" s="203"/>
    </row>
    <row r="512" spans="1:10" x14ac:dyDescent="0.25">
      <c r="A512" s="211"/>
      <c r="B512" s="287"/>
      <c r="C512" s="91">
        <v>2027</v>
      </c>
      <c r="D512" s="4">
        <v>800</v>
      </c>
      <c r="E512" s="13"/>
      <c r="F512" s="1">
        <v>700</v>
      </c>
      <c r="G512" s="60">
        <v>100</v>
      </c>
      <c r="H512" s="162"/>
      <c r="I512" s="94"/>
      <c r="J512" s="203"/>
    </row>
    <row r="513" spans="1:10" x14ac:dyDescent="0.25">
      <c r="A513" s="211"/>
      <c r="B513" s="287"/>
      <c r="C513" s="91">
        <v>2028</v>
      </c>
      <c r="D513" s="4">
        <v>850</v>
      </c>
      <c r="E513" s="91"/>
      <c r="F513" s="1">
        <v>700</v>
      </c>
      <c r="G513" s="91">
        <v>150</v>
      </c>
      <c r="H513" s="162"/>
      <c r="I513" s="91"/>
      <c r="J513" s="203"/>
    </row>
    <row r="514" spans="1:10" x14ac:dyDescent="0.25">
      <c r="A514" s="211"/>
      <c r="B514" s="288"/>
      <c r="C514" s="91">
        <v>2029</v>
      </c>
      <c r="D514" s="4">
        <v>850</v>
      </c>
      <c r="E514" s="13"/>
      <c r="F514" s="1">
        <v>700</v>
      </c>
      <c r="G514" s="60">
        <v>150</v>
      </c>
      <c r="H514" s="162"/>
      <c r="I514" s="24"/>
      <c r="J514" s="204"/>
    </row>
    <row r="515" spans="1:10" x14ac:dyDescent="0.25">
      <c r="A515" s="200" t="s">
        <v>27</v>
      </c>
      <c r="B515" s="201"/>
      <c r="C515" s="201"/>
      <c r="D515" s="201"/>
      <c r="E515" s="201"/>
      <c r="F515" s="201"/>
      <c r="G515" s="201"/>
      <c r="H515" s="201"/>
      <c r="I515" s="201"/>
      <c r="J515" s="202"/>
    </row>
    <row r="516" spans="1:10" x14ac:dyDescent="0.25">
      <c r="A516" s="161" t="s">
        <v>28</v>
      </c>
      <c r="B516" s="190"/>
      <c r="C516" s="190"/>
      <c r="D516" s="190"/>
      <c r="E516" s="190"/>
      <c r="F516" s="190"/>
      <c r="G516" s="190"/>
      <c r="H516" s="190"/>
      <c r="I516" s="190"/>
      <c r="J516" s="191"/>
    </row>
    <row r="517" spans="1:10" x14ac:dyDescent="0.25">
      <c r="A517" s="161" t="s">
        <v>336</v>
      </c>
      <c r="B517" s="190"/>
      <c r="C517" s="190"/>
      <c r="D517" s="190"/>
      <c r="E517" s="190"/>
      <c r="F517" s="190"/>
      <c r="G517" s="190"/>
      <c r="H517" s="190"/>
      <c r="I517" s="190"/>
      <c r="J517" s="191"/>
    </row>
    <row r="518" spans="1:10" x14ac:dyDescent="0.25">
      <c r="A518" s="168">
        <v>1</v>
      </c>
      <c r="B518" s="180" t="s">
        <v>190</v>
      </c>
      <c r="C518" s="98" t="s">
        <v>19</v>
      </c>
      <c r="D518" s="33">
        <v>50550.7</v>
      </c>
      <c r="E518" s="16">
        <v>17692.7</v>
      </c>
      <c r="F518" s="16">
        <v>2527.5</v>
      </c>
      <c r="G518" s="16">
        <v>30330.5</v>
      </c>
      <c r="H518" s="162" t="s">
        <v>488</v>
      </c>
      <c r="I518" s="162" t="s">
        <v>501</v>
      </c>
      <c r="J518" s="185" t="s">
        <v>502</v>
      </c>
    </row>
    <row r="519" spans="1:10" ht="30" x14ac:dyDescent="0.25">
      <c r="A519" s="169"/>
      <c r="B519" s="172"/>
      <c r="C519" s="19" t="s">
        <v>21</v>
      </c>
      <c r="D519" s="98"/>
      <c r="E519" s="98"/>
      <c r="F519" s="98"/>
      <c r="G519" s="98"/>
      <c r="H519" s="184"/>
      <c r="I519" s="162"/>
      <c r="J519" s="186"/>
    </row>
    <row r="520" spans="1:10" x14ac:dyDescent="0.25">
      <c r="A520" s="169"/>
      <c r="B520" s="181"/>
      <c r="C520" s="91">
        <v>2024</v>
      </c>
      <c r="D520" s="91"/>
      <c r="E520" s="91"/>
      <c r="F520" s="91"/>
      <c r="G520" s="91"/>
      <c r="H520" s="184"/>
      <c r="I520" s="162"/>
      <c r="J520" s="186"/>
    </row>
    <row r="521" spans="1:10" x14ac:dyDescent="0.25">
      <c r="A521" s="178"/>
      <c r="B521" s="182"/>
      <c r="C521" s="91">
        <v>2025</v>
      </c>
      <c r="D521" s="2">
        <v>50550.7</v>
      </c>
      <c r="E521" s="15">
        <v>17692.7</v>
      </c>
      <c r="F521" s="15">
        <v>2527.5</v>
      </c>
      <c r="G521" s="15">
        <v>30330.5</v>
      </c>
      <c r="H521" s="184"/>
      <c r="I521" s="162"/>
      <c r="J521" s="186"/>
    </row>
    <row r="522" spans="1:10" x14ac:dyDescent="0.25">
      <c r="A522" s="178"/>
      <c r="B522" s="182"/>
      <c r="C522" s="91">
        <v>2026</v>
      </c>
      <c r="D522" s="33"/>
      <c r="E522" s="15"/>
      <c r="F522" s="15"/>
      <c r="G522" s="15"/>
      <c r="H522" s="184"/>
      <c r="I522" s="162"/>
      <c r="J522" s="186"/>
    </row>
    <row r="523" spans="1:10" x14ac:dyDescent="0.25">
      <c r="A523" s="178"/>
      <c r="B523" s="182"/>
      <c r="C523" s="91">
        <v>2027</v>
      </c>
      <c r="D523" s="2"/>
      <c r="E523" s="16"/>
      <c r="F523" s="15"/>
      <c r="G523" s="15"/>
      <c r="H523" s="184"/>
      <c r="I523" s="162"/>
      <c r="J523" s="186"/>
    </row>
    <row r="524" spans="1:10" x14ac:dyDescent="0.25">
      <c r="A524" s="178"/>
      <c r="B524" s="182"/>
      <c r="C524" s="91">
        <v>2028</v>
      </c>
      <c r="D524" s="91"/>
      <c r="E524" s="91"/>
      <c r="F524" s="91"/>
      <c r="G524" s="91"/>
      <c r="H524" s="184"/>
      <c r="I524" s="162"/>
      <c r="J524" s="186"/>
    </row>
    <row r="525" spans="1:10" x14ac:dyDescent="0.25">
      <c r="A525" s="179"/>
      <c r="B525" s="237"/>
      <c r="C525" s="91">
        <v>2029</v>
      </c>
      <c r="D525" s="2"/>
      <c r="E525" s="16"/>
      <c r="F525" s="16"/>
      <c r="G525" s="16"/>
      <c r="H525" s="184"/>
      <c r="I525" s="162"/>
      <c r="J525" s="187"/>
    </row>
    <row r="526" spans="1:10" ht="37.5" x14ac:dyDescent="0.25">
      <c r="A526" s="168">
        <v>2</v>
      </c>
      <c r="B526" s="180" t="s">
        <v>338</v>
      </c>
      <c r="C526" s="98" t="s">
        <v>19</v>
      </c>
      <c r="D526" s="98"/>
      <c r="E526" s="98"/>
      <c r="F526" s="98"/>
      <c r="G526" s="98"/>
      <c r="H526" s="162" t="s">
        <v>488</v>
      </c>
      <c r="I526" s="1" t="s">
        <v>339</v>
      </c>
      <c r="J526" s="185" t="s">
        <v>337</v>
      </c>
    </row>
    <row r="527" spans="1:10" ht="30" x14ac:dyDescent="0.25">
      <c r="A527" s="169"/>
      <c r="B527" s="172"/>
      <c r="C527" s="19" t="s">
        <v>21</v>
      </c>
      <c r="D527" s="20"/>
      <c r="E527" s="98"/>
      <c r="F527" s="98"/>
      <c r="G527" s="98"/>
      <c r="H527" s="184"/>
      <c r="J527" s="186"/>
    </row>
    <row r="528" spans="1:10" x14ac:dyDescent="0.25">
      <c r="A528" s="169"/>
      <c r="B528" s="181"/>
      <c r="C528" s="91">
        <v>2024</v>
      </c>
      <c r="D528" s="20"/>
      <c r="E528" s="91"/>
      <c r="F528" s="91"/>
      <c r="G528" s="91"/>
      <c r="H528" s="184"/>
      <c r="I528" s="1">
        <v>29912</v>
      </c>
      <c r="J528" s="186"/>
    </row>
    <row r="529" spans="1:10" x14ac:dyDescent="0.25">
      <c r="A529" s="178"/>
      <c r="B529" s="182"/>
      <c r="C529" s="91">
        <v>2025</v>
      </c>
      <c r="D529" s="20"/>
      <c r="E529" s="16"/>
      <c r="F529" s="16"/>
      <c r="G529" s="16"/>
      <c r="H529" s="184"/>
      <c r="I529" s="1">
        <v>29398</v>
      </c>
      <c r="J529" s="186"/>
    </row>
    <row r="530" spans="1:10" x14ac:dyDescent="0.25">
      <c r="A530" s="178"/>
      <c r="B530" s="182"/>
      <c r="C530" s="91">
        <v>2026</v>
      </c>
      <c r="D530" s="20"/>
      <c r="E530" s="15"/>
      <c r="F530" s="15"/>
      <c r="G530" s="15"/>
      <c r="H530" s="184"/>
      <c r="I530" s="1">
        <v>29398</v>
      </c>
      <c r="J530" s="186"/>
    </row>
    <row r="531" spans="1:10" x14ac:dyDescent="0.25">
      <c r="A531" s="178"/>
      <c r="B531" s="182"/>
      <c r="C531" s="91">
        <v>2027</v>
      </c>
      <c r="D531" s="20"/>
      <c r="E531" s="16"/>
      <c r="F531" s="15"/>
      <c r="G531" s="15"/>
      <c r="H531" s="184"/>
      <c r="I531" s="1">
        <v>33634</v>
      </c>
      <c r="J531" s="186"/>
    </row>
    <row r="532" spans="1:10" x14ac:dyDescent="0.25">
      <c r="A532" s="178"/>
      <c r="B532" s="182"/>
      <c r="C532" s="91">
        <v>2028</v>
      </c>
      <c r="D532" s="20"/>
      <c r="E532" s="91"/>
      <c r="F532" s="91"/>
      <c r="G532" s="91"/>
      <c r="H532" s="184"/>
      <c r="I532" s="1">
        <v>36117</v>
      </c>
      <c r="J532" s="186"/>
    </row>
    <row r="533" spans="1:10" x14ac:dyDescent="0.25">
      <c r="A533" s="179"/>
      <c r="B533" s="237"/>
      <c r="C533" s="91">
        <v>2029</v>
      </c>
      <c r="D533" s="20"/>
      <c r="E533" s="16"/>
      <c r="F533" s="16"/>
      <c r="G533" s="16"/>
      <c r="H533" s="184"/>
      <c r="I533" s="1">
        <v>36170</v>
      </c>
      <c r="J533" s="187"/>
    </row>
    <row r="534" spans="1:10" ht="93.75" x14ac:dyDescent="0.25">
      <c r="A534" s="168">
        <v>3</v>
      </c>
      <c r="B534" s="180" t="s">
        <v>191</v>
      </c>
      <c r="C534" s="98" t="s">
        <v>19</v>
      </c>
      <c r="D534" s="98">
        <v>213180</v>
      </c>
      <c r="E534" s="98">
        <v>213180</v>
      </c>
      <c r="F534" s="98">
        <v>0</v>
      </c>
      <c r="G534" s="98">
        <v>0</v>
      </c>
      <c r="H534" s="162" t="s">
        <v>488</v>
      </c>
      <c r="I534" s="91" t="s">
        <v>487</v>
      </c>
      <c r="J534" s="185" t="s">
        <v>506</v>
      </c>
    </row>
    <row r="535" spans="1:10" ht="30" x14ac:dyDescent="0.25">
      <c r="A535" s="169"/>
      <c r="B535" s="172"/>
      <c r="C535" s="19" t="s">
        <v>21</v>
      </c>
      <c r="D535" s="96"/>
      <c r="E535" s="96"/>
      <c r="F535" s="98"/>
      <c r="G535" s="98"/>
      <c r="H535" s="184"/>
      <c r="J535" s="186"/>
    </row>
    <row r="536" spans="1:10" x14ac:dyDescent="0.25">
      <c r="A536" s="169"/>
      <c r="B536" s="181"/>
      <c r="C536" s="91">
        <v>2024</v>
      </c>
      <c r="D536" s="1">
        <v>28552.3</v>
      </c>
      <c r="E536" s="1">
        <v>28552.3</v>
      </c>
      <c r="F536" s="91"/>
      <c r="G536" s="91"/>
      <c r="H536" s="184"/>
      <c r="I536" s="91">
        <v>11</v>
      </c>
      <c r="J536" s="186"/>
    </row>
    <row r="537" spans="1:10" x14ac:dyDescent="0.25">
      <c r="A537" s="178"/>
      <c r="B537" s="182"/>
      <c r="C537" s="91">
        <v>2025</v>
      </c>
      <c r="D537" s="96">
        <v>30836</v>
      </c>
      <c r="E537" s="96">
        <v>30836</v>
      </c>
      <c r="F537" s="13"/>
      <c r="G537" s="13"/>
      <c r="H537" s="184"/>
      <c r="I537" s="1">
        <v>11</v>
      </c>
      <c r="J537" s="186"/>
    </row>
    <row r="538" spans="1:10" x14ac:dyDescent="0.25">
      <c r="A538" s="178"/>
      <c r="B538" s="182"/>
      <c r="C538" s="91">
        <v>2026</v>
      </c>
      <c r="D538" s="96">
        <v>44567</v>
      </c>
      <c r="E538" s="96">
        <v>44567</v>
      </c>
      <c r="F538" s="60"/>
      <c r="G538" s="60"/>
      <c r="H538" s="184"/>
      <c r="I538" s="1">
        <v>15</v>
      </c>
      <c r="J538" s="186"/>
    </row>
    <row r="539" spans="1:10" x14ac:dyDescent="0.25">
      <c r="A539" s="178"/>
      <c r="B539" s="182"/>
      <c r="C539" s="91">
        <v>2027</v>
      </c>
      <c r="D539" s="96">
        <v>34647</v>
      </c>
      <c r="E539" s="96">
        <v>34647</v>
      </c>
      <c r="F539" s="60"/>
      <c r="G539" s="60"/>
      <c r="H539" s="184"/>
      <c r="I539" s="1">
        <v>11</v>
      </c>
      <c r="J539" s="186"/>
    </row>
    <row r="540" spans="1:10" x14ac:dyDescent="0.25">
      <c r="A540" s="178"/>
      <c r="B540" s="182"/>
      <c r="C540" s="91">
        <v>2028</v>
      </c>
      <c r="D540" s="1">
        <v>36380</v>
      </c>
      <c r="E540" s="1">
        <v>36380</v>
      </c>
      <c r="F540" s="91"/>
      <c r="G540" s="91"/>
      <c r="H540" s="184"/>
      <c r="I540" s="91">
        <v>10</v>
      </c>
      <c r="J540" s="186"/>
    </row>
    <row r="541" spans="1:10" x14ac:dyDescent="0.25">
      <c r="A541" s="179"/>
      <c r="B541" s="237"/>
      <c r="C541" s="91">
        <v>2029</v>
      </c>
      <c r="D541" s="96">
        <v>38198</v>
      </c>
      <c r="E541" s="96">
        <v>38198</v>
      </c>
      <c r="F541" s="13"/>
      <c r="G541" s="13"/>
      <c r="H541" s="184"/>
      <c r="I541" s="1">
        <v>10</v>
      </c>
      <c r="J541" s="187"/>
    </row>
    <row r="542" spans="1:10" x14ac:dyDescent="0.25">
      <c r="A542" s="161" t="s">
        <v>29</v>
      </c>
      <c r="B542" s="190"/>
      <c r="C542" s="190"/>
      <c r="D542" s="190"/>
      <c r="E542" s="190"/>
      <c r="F542" s="190"/>
      <c r="G542" s="190"/>
      <c r="H542" s="190"/>
      <c r="I542" s="190"/>
      <c r="J542" s="191"/>
    </row>
    <row r="543" spans="1:10" x14ac:dyDescent="0.25">
      <c r="A543" s="161" t="s">
        <v>341</v>
      </c>
      <c r="B543" s="190"/>
      <c r="C543" s="190"/>
      <c r="D543" s="190"/>
      <c r="E543" s="190"/>
      <c r="F543" s="190"/>
      <c r="G543" s="190"/>
      <c r="H543" s="190"/>
      <c r="I543" s="190"/>
      <c r="J543" s="191"/>
    </row>
    <row r="544" spans="1:10" x14ac:dyDescent="0.25">
      <c r="A544" s="168">
        <v>1</v>
      </c>
      <c r="B544" s="180" t="s">
        <v>171</v>
      </c>
      <c r="C544" s="98" t="s">
        <v>19</v>
      </c>
      <c r="D544" s="14">
        <f>D547+D546+D548+D549+D550+D551</f>
        <v>305059.28000000003</v>
      </c>
      <c r="E544" s="14"/>
      <c r="F544" s="14"/>
      <c r="G544" s="14"/>
      <c r="H544" s="162" t="s">
        <v>188</v>
      </c>
      <c r="I544" s="162" t="s">
        <v>186</v>
      </c>
      <c r="J544" s="185" t="s">
        <v>172</v>
      </c>
    </row>
    <row r="545" spans="1:10" ht="30" x14ac:dyDescent="0.25">
      <c r="A545" s="169"/>
      <c r="B545" s="172"/>
      <c r="C545" s="19" t="s">
        <v>21</v>
      </c>
      <c r="D545" s="91"/>
      <c r="E545" s="91"/>
      <c r="F545" s="91"/>
      <c r="G545" s="91"/>
      <c r="H545" s="184"/>
      <c r="I545" s="162"/>
      <c r="J545" s="186"/>
    </row>
    <row r="546" spans="1:10" x14ac:dyDescent="0.25">
      <c r="A546" s="169"/>
      <c r="B546" s="181"/>
      <c r="C546" s="91">
        <v>2024</v>
      </c>
      <c r="D546" s="91"/>
      <c r="E546" s="91"/>
      <c r="F546" s="91"/>
      <c r="G546" s="91"/>
      <c r="H546" s="184"/>
      <c r="I546" s="162"/>
      <c r="J546" s="186"/>
    </row>
    <row r="547" spans="1:10" x14ac:dyDescent="0.25">
      <c r="A547" s="178"/>
      <c r="B547" s="182"/>
      <c r="C547" s="91">
        <v>2025</v>
      </c>
      <c r="D547" s="91">
        <v>305059.28000000003</v>
      </c>
      <c r="E547" s="15"/>
      <c r="F547" s="15"/>
      <c r="G547" s="15"/>
      <c r="H547" s="184"/>
      <c r="I547" s="162"/>
      <c r="J547" s="186"/>
    </row>
    <row r="548" spans="1:10" x14ac:dyDescent="0.25">
      <c r="A548" s="178"/>
      <c r="B548" s="182"/>
      <c r="C548" s="91">
        <v>2026</v>
      </c>
      <c r="D548" s="91"/>
      <c r="E548" s="15"/>
      <c r="F548" s="15"/>
      <c r="G548" s="15"/>
      <c r="H548" s="184"/>
      <c r="I548" s="162"/>
      <c r="J548" s="186"/>
    </row>
    <row r="549" spans="1:10" x14ac:dyDescent="0.25">
      <c r="A549" s="178"/>
      <c r="B549" s="182"/>
      <c r="C549" s="91">
        <v>2027</v>
      </c>
      <c r="D549" s="91"/>
      <c r="E549" s="15"/>
      <c r="F549" s="15"/>
      <c r="G549" s="15"/>
      <c r="H549" s="184"/>
      <c r="I549" s="162"/>
      <c r="J549" s="186"/>
    </row>
    <row r="550" spans="1:10" x14ac:dyDescent="0.25">
      <c r="A550" s="178"/>
      <c r="B550" s="182"/>
      <c r="C550" s="91">
        <v>2028</v>
      </c>
      <c r="D550" s="91"/>
      <c r="E550" s="91"/>
      <c r="F550" s="91"/>
      <c r="G550" s="91"/>
      <c r="H550" s="184"/>
      <c r="I550" s="162"/>
      <c r="J550" s="186"/>
    </row>
    <row r="551" spans="1:10" x14ac:dyDescent="0.25">
      <c r="A551" s="179"/>
      <c r="B551" s="183"/>
      <c r="C551" s="91">
        <v>2029</v>
      </c>
      <c r="D551" s="91"/>
      <c r="E551" s="15"/>
      <c r="F551" s="15"/>
      <c r="G551" s="15"/>
      <c r="H551" s="184"/>
      <c r="I551" s="162"/>
      <c r="J551" s="187"/>
    </row>
    <row r="552" spans="1:10" x14ac:dyDescent="0.25">
      <c r="A552" s="283">
        <v>2</v>
      </c>
      <c r="B552" s="171" t="s">
        <v>189</v>
      </c>
      <c r="C552" s="100" t="s">
        <v>135</v>
      </c>
      <c r="D552" s="14">
        <f>D555+D554+D556+D557+D558+D559</f>
        <v>3400</v>
      </c>
      <c r="E552" s="14"/>
      <c r="F552" s="14"/>
      <c r="G552" s="14"/>
      <c r="H552" s="162" t="s">
        <v>188</v>
      </c>
      <c r="I552" s="162" t="s">
        <v>344</v>
      </c>
      <c r="J552" s="185" t="s">
        <v>173</v>
      </c>
    </row>
    <row r="553" spans="1:10" ht="30" x14ac:dyDescent="0.25">
      <c r="A553" s="281"/>
      <c r="B553" s="172"/>
      <c r="C553" s="12" t="s">
        <v>21</v>
      </c>
      <c r="D553" s="99"/>
      <c r="E553" s="10"/>
      <c r="F553" s="10"/>
      <c r="G553" s="10"/>
      <c r="H553" s="184"/>
      <c r="I553" s="162"/>
      <c r="J553" s="186"/>
    </row>
    <row r="554" spans="1:10" x14ac:dyDescent="0.25">
      <c r="A554" s="281"/>
      <c r="B554" s="172"/>
      <c r="C554" s="99">
        <v>2024</v>
      </c>
      <c r="D554" s="99"/>
      <c r="E554" s="9"/>
      <c r="F554" s="9"/>
      <c r="G554" s="9"/>
      <c r="H554" s="184"/>
      <c r="I554" s="162"/>
      <c r="J554" s="186"/>
    </row>
    <row r="555" spans="1:10" x14ac:dyDescent="0.25">
      <c r="A555" s="281"/>
      <c r="B555" s="172"/>
      <c r="C555" s="99">
        <v>2025</v>
      </c>
      <c r="D555" s="99">
        <v>1700</v>
      </c>
      <c r="E555" s="9"/>
      <c r="F555" s="9"/>
      <c r="G555" s="9"/>
      <c r="H555" s="184"/>
      <c r="I555" s="162"/>
      <c r="J555" s="186"/>
    </row>
    <row r="556" spans="1:10" x14ac:dyDescent="0.25">
      <c r="A556" s="281"/>
      <c r="B556" s="172"/>
      <c r="C556" s="99">
        <v>2026</v>
      </c>
      <c r="D556" s="99">
        <v>1700</v>
      </c>
      <c r="E556" s="9"/>
      <c r="F556" s="9"/>
      <c r="G556" s="9"/>
      <c r="H556" s="184"/>
      <c r="I556" s="162"/>
      <c r="J556" s="186"/>
    </row>
    <row r="557" spans="1:10" x14ac:dyDescent="0.25">
      <c r="A557" s="281"/>
      <c r="B557" s="172"/>
      <c r="C557" s="99">
        <v>2027</v>
      </c>
      <c r="D557" s="99"/>
      <c r="E557" s="9"/>
      <c r="F557" s="9"/>
      <c r="G557" s="9"/>
      <c r="H557" s="184"/>
      <c r="I557" s="162"/>
      <c r="J557" s="186"/>
    </row>
    <row r="558" spans="1:10" x14ac:dyDescent="0.25">
      <c r="A558" s="281"/>
      <c r="B558" s="172"/>
      <c r="C558" s="99">
        <v>2028</v>
      </c>
      <c r="D558" s="99"/>
      <c r="E558" s="9"/>
      <c r="F558" s="9"/>
      <c r="G558" s="9"/>
      <c r="H558" s="184"/>
      <c r="I558" s="162"/>
      <c r="J558" s="186"/>
    </row>
    <row r="559" spans="1:10" x14ac:dyDescent="0.25">
      <c r="A559" s="282"/>
      <c r="B559" s="173"/>
      <c r="C559" s="99">
        <v>2029</v>
      </c>
      <c r="D559" s="99"/>
      <c r="E559" s="9"/>
      <c r="F559" s="9"/>
      <c r="G559" s="9"/>
      <c r="H559" s="184"/>
      <c r="I559" s="162"/>
      <c r="J559" s="187"/>
    </row>
    <row r="560" spans="1:10" x14ac:dyDescent="0.25">
      <c r="A560" s="168">
        <v>3</v>
      </c>
      <c r="B560" s="180" t="s">
        <v>174</v>
      </c>
      <c r="C560" s="100" t="s">
        <v>19</v>
      </c>
      <c r="D560" s="13">
        <v>4031.67</v>
      </c>
      <c r="E560" s="14"/>
      <c r="F560" s="14"/>
      <c r="G560" s="14"/>
      <c r="H560" s="162" t="s">
        <v>188</v>
      </c>
      <c r="I560" s="162" t="s">
        <v>346</v>
      </c>
      <c r="J560" s="185" t="s">
        <v>345</v>
      </c>
    </row>
    <row r="561" spans="1:10" ht="30" x14ac:dyDescent="0.25">
      <c r="A561" s="169"/>
      <c r="B561" s="172"/>
      <c r="C561" s="12" t="s">
        <v>21</v>
      </c>
      <c r="D561" s="100"/>
      <c r="E561" s="100"/>
      <c r="F561" s="100"/>
      <c r="G561" s="100"/>
      <c r="H561" s="184"/>
      <c r="I561" s="162"/>
      <c r="J561" s="186"/>
    </row>
    <row r="562" spans="1:10" x14ac:dyDescent="0.25">
      <c r="A562" s="169"/>
      <c r="B562" s="181"/>
      <c r="C562" s="99">
        <v>2024</v>
      </c>
      <c r="D562" s="99"/>
      <c r="E562" s="99"/>
      <c r="F562" s="99"/>
      <c r="G562" s="99"/>
      <c r="H562" s="184"/>
      <c r="I562" s="162"/>
      <c r="J562" s="186"/>
    </row>
    <row r="563" spans="1:10" ht="56.25" x14ac:dyDescent="0.25">
      <c r="A563" s="178"/>
      <c r="B563" s="182"/>
      <c r="C563" s="99">
        <v>2025</v>
      </c>
      <c r="D563" s="99" t="s">
        <v>175</v>
      </c>
      <c r="E563" s="9"/>
      <c r="F563" s="9"/>
      <c r="G563" s="9"/>
      <c r="H563" s="184"/>
      <c r="I563" s="162"/>
      <c r="J563" s="186"/>
    </row>
    <row r="564" spans="1:10" x14ac:dyDescent="0.25">
      <c r="A564" s="178"/>
      <c r="B564" s="182"/>
      <c r="C564" s="99">
        <v>2026</v>
      </c>
      <c r="D564" s="99">
        <v>4031.67</v>
      </c>
      <c r="E564" s="9"/>
      <c r="F564" s="10"/>
      <c r="G564" s="10"/>
      <c r="H564" s="184"/>
      <c r="I564" s="162"/>
      <c r="J564" s="186"/>
    </row>
    <row r="565" spans="1:10" x14ac:dyDescent="0.25">
      <c r="A565" s="178"/>
      <c r="B565" s="182"/>
      <c r="C565" s="99">
        <v>2027</v>
      </c>
      <c r="D565" s="99"/>
      <c r="E565" s="9"/>
      <c r="F565" s="10"/>
      <c r="G565" s="10"/>
      <c r="H565" s="184"/>
      <c r="I565" s="162"/>
      <c r="J565" s="186"/>
    </row>
    <row r="566" spans="1:10" x14ac:dyDescent="0.25">
      <c r="A566" s="178"/>
      <c r="B566" s="182"/>
      <c r="C566" s="99">
        <v>2028</v>
      </c>
      <c r="D566" s="99"/>
      <c r="E566" s="99"/>
      <c r="F566" s="99"/>
      <c r="G566" s="99"/>
      <c r="H566" s="184"/>
      <c r="I566" s="162"/>
      <c r="J566" s="186"/>
    </row>
    <row r="567" spans="1:10" x14ac:dyDescent="0.25">
      <c r="A567" s="179"/>
      <c r="B567" s="183"/>
      <c r="C567" s="99">
        <v>2029</v>
      </c>
      <c r="D567" s="99"/>
      <c r="E567" s="9"/>
      <c r="F567" s="9"/>
      <c r="G567" s="9"/>
      <c r="H567" s="184"/>
      <c r="I567" s="162"/>
      <c r="J567" s="187"/>
    </row>
    <row r="568" spans="1:10" x14ac:dyDescent="0.25">
      <c r="A568" s="168">
        <v>4</v>
      </c>
      <c r="B568" s="180" t="s">
        <v>176</v>
      </c>
      <c r="C568" s="100" t="s">
        <v>19</v>
      </c>
      <c r="D568" s="13">
        <f>D571+D570+D572+D573+D574+D575</f>
        <v>265681.44</v>
      </c>
      <c r="E568" s="14"/>
      <c r="F568" s="14"/>
      <c r="G568" s="14"/>
      <c r="H568" s="162" t="s">
        <v>188</v>
      </c>
      <c r="I568" s="291" t="s">
        <v>187</v>
      </c>
      <c r="J568" s="185" t="s">
        <v>177</v>
      </c>
    </row>
    <row r="569" spans="1:10" ht="30" x14ac:dyDescent="0.25">
      <c r="A569" s="169"/>
      <c r="B569" s="172"/>
      <c r="C569" s="12" t="s">
        <v>21</v>
      </c>
      <c r="D569" s="99"/>
      <c r="E569" s="99"/>
      <c r="F569" s="99"/>
      <c r="G569" s="99"/>
      <c r="H569" s="184"/>
      <c r="I569" s="292"/>
      <c r="J569" s="186"/>
    </row>
    <row r="570" spans="1:10" x14ac:dyDescent="0.25">
      <c r="A570" s="169"/>
      <c r="B570" s="181"/>
      <c r="C570" s="99">
        <v>2024</v>
      </c>
      <c r="D570" s="99"/>
      <c r="E570" s="99"/>
      <c r="F570" s="99"/>
      <c r="G570" s="99"/>
      <c r="H570" s="184"/>
      <c r="I570" s="292"/>
      <c r="J570" s="186"/>
    </row>
    <row r="571" spans="1:10" x14ac:dyDescent="0.25">
      <c r="A571" s="178"/>
      <c r="B571" s="182"/>
      <c r="C571" s="99">
        <v>2025</v>
      </c>
      <c r="D571" s="99">
        <v>265681.44</v>
      </c>
      <c r="E571" s="10"/>
      <c r="F571" s="10"/>
      <c r="G571" s="10"/>
      <c r="H571" s="184"/>
      <c r="I571" s="292"/>
      <c r="J571" s="186"/>
    </row>
    <row r="572" spans="1:10" x14ac:dyDescent="0.25">
      <c r="A572" s="178"/>
      <c r="B572" s="182"/>
      <c r="C572" s="99">
        <v>2026</v>
      </c>
      <c r="D572" s="99"/>
      <c r="E572" s="10"/>
      <c r="F572" s="10"/>
      <c r="G572" s="10"/>
      <c r="H572" s="184"/>
      <c r="I572" s="292"/>
      <c r="J572" s="186"/>
    </row>
    <row r="573" spans="1:10" x14ac:dyDescent="0.25">
      <c r="A573" s="178"/>
      <c r="B573" s="182"/>
      <c r="C573" s="99">
        <v>2027</v>
      </c>
      <c r="D573" s="99"/>
      <c r="E573" s="10"/>
      <c r="F573" s="10"/>
      <c r="G573" s="10"/>
      <c r="H573" s="184"/>
      <c r="I573" s="292"/>
      <c r="J573" s="186"/>
    </row>
    <row r="574" spans="1:10" x14ac:dyDescent="0.25">
      <c r="A574" s="178"/>
      <c r="B574" s="182"/>
      <c r="C574" s="99">
        <v>2028</v>
      </c>
      <c r="D574" s="99"/>
      <c r="E574" s="99"/>
      <c r="F574" s="99"/>
      <c r="G574" s="99"/>
      <c r="H574" s="184"/>
      <c r="I574" s="292"/>
      <c r="J574" s="186"/>
    </row>
    <row r="575" spans="1:10" x14ac:dyDescent="0.25">
      <c r="A575" s="179"/>
      <c r="B575" s="183"/>
      <c r="C575" s="99">
        <v>2029</v>
      </c>
      <c r="D575" s="99"/>
      <c r="E575" s="10"/>
      <c r="F575" s="10"/>
      <c r="G575" s="10"/>
      <c r="H575" s="184"/>
      <c r="I575" s="292"/>
      <c r="J575" s="187"/>
    </row>
    <row r="576" spans="1:10" x14ac:dyDescent="0.25">
      <c r="A576" s="168">
        <v>5</v>
      </c>
      <c r="B576" s="180" t="s">
        <v>178</v>
      </c>
      <c r="C576" s="100" t="s">
        <v>19</v>
      </c>
      <c r="D576" s="14">
        <f>D579+D578+D580+D581+D582+D583</f>
        <v>166682.6</v>
      </c>
      <c r="E576" s="14"/>
      <c r="F576" s="14"/>
      <c r="G576" s="14"/>
      <c r="H576" s="162" t="s">
        <v>188</v>
      </c>
      <c r="I576" s="291" t="s">
        <v>347</v>
      </c>
      <c r="J576" s="185" t="s">
        <v>348</v>
      </c>
    </row>
    <row r="577" spans="1:10" ht="30" x14ac:dyDescent="0.25">
      <c r="A577" s="169"/>
      <c r="B577" s="172"/>
      <c r="C577" s="12" t="s">
        <v>21</v>
      </c>
      <c r="D577" s="99"/>
      <c r="E577" s="99"/>
      <c r="F577" s="99"/>
      <c r="G577" s="99"/>
      <c r="H577" s="184"/>
      <c r="I577" s="291"/>
      <c r="J577" s="186"/>
    </row>
    <row r="578" spans="1:10" x14ac:dyDescent="0.25">
      <c r="A578" s="169"/>
      <c r="B578" s="181"/>
      <c r="C578" s="99">
        <v>2024</v>
      </c>
      <c r="D578" s="99"/>
      <c r="E578" s="99"/>
      <c r="F578" s="99"/>
      <c r="G578" s="99"/>
      <c r="H578" s="184"/>
      <c r="I578" s="291"/>
      <c r="J578" s="186"/>
    </row>
    <row r="579" spans="1:10" x14ac:dyDescent="0.25">
      <c r="A579" s="178"/>
      <c r="B579" s="182"/>
      <c r="C579" s="99">
        <v>2025</v>
      </c>
      <c r="D579" s="99">
        <v>166682.6</v>
      </c>
      <c r="E579" s="10"/>
      <c r="F579" s="10"/>
      <c r="G579" s="10"/>
      <c r="H579" s="184"/>
      <c r="I579" s="291"/>
      <c r="J579" s="186"/>
    </row>
    <row r="580" spans="1:10" x14ac:dyDescent="0.25">
      <c r="A580" s="178"/>
      <c r="B580" s="182"/>
      <c r="C580" s="99">
        <v>2026</v>
      </c>
      <c r="D580" s="99"/>
      <c r="E580" s="10"/>
      <c r="F580" s="10"/>
      <c r="G580" s="10"/>
      <c r="H580" s="184"/>
      <c r="I580" s="291"/>
      <c r="J580" s="186"/>
    </row>
    <row r="581" spans="1:10" x14ac:dyDescent="0.25">
      <c r="A581" s="178"/>
      <c r="B581" s="182"/>
      <c r="C581" s="99">
        <v>2027</v>
      </c>
      <c r="D581" s="99"/>
      <c r="E581" s="10"/>
      <c r="F581" s="10"/>
      <c r="G581" s="10"/>
      <c r="H581" s="184"/>
      <c r="I581" s="291"/>
      <c r="J581" s="186"/>
    </row>
    <row r="582" spans="1:10" x14ac:dyDescent="0.25">
      <c r="A582" s="178"/>
      <c r="B582" s="182"/>
      <c r="C582" s="99">
        <v>2028</v>
      </c>
      <c r="D582" s="99"/>
      <c r="E582" s="99"/>
      <c r="F582" s="99"/>
      <c r="G582" s="99"/>
      <c r="H582" s="184"/>
      <c r="I582" s="291"/>
      <c r="J582" s="186"/>
    </row>
    <row r="583" spans="1:10" x14ac:dyDescent="0.25">
      <c r="A583" s="179"/>
      <c r="B583" s="183"/>
      <c r="C583" s="99">
        <v>2029</v>
      </c>
      <c r="D583" s="99"/>
      <c r="E583" s="10"/>
      <c r="F583" s="10"/>
      <c r="G583" s="10"/>
      <c r="H583" s="184"/>
      <c r="I583" s="291"/>
      <c r="J583" s="187"/>
    </row>
    <row r="584" spans="1:10" x14ac:dyDescent="0.25">
      <c r="A584" s="168">
        <v>7</v>
      </c>
      <c r="B584" s="171" t="s">
        <v>185</v>
      </c>
      <c r="C584" s="100" t="s">
        <v>19</v>
      </c>
      <c r="D584" s="14">
        <f>D587+D586+D588+D589+D590+D591</f>
        <v>1700</v>
      </c>
      <c r="E584" s="14"/>
      <c r="F584" s="14"/>
      <c r="G584" s="14"/>
      <c r="H584" s="162" t="s">
        <v>188</v>
      </c>
      <c r="I584" s="162" t="s">
        <v>354</v>
      </c>
      <c r="J584" s="185" t="s">
        <v>351</v>
      </c>
    </row>
    <row r="585" spans="1:10" ht="30" x14ac:dyDescent="0.25">
      <c r="A585" s="169"/>
      <c r="B585" s="172"/>
      <c r="C585" s="12" t="s">
        <v>21</v>
      </c>
      <c r="D585" s="99"/>
      <c r="E585" s="99"/>
      <c r="F585" s="99"/>
      <c r="G585" s="99"/>
      <c r="H585" s="184"/>
      <c r="I585" s="162"/>
      <c r="J585" s="186"/>
    </row>
    <row r="586" spans="1:10" x14ac:dyDescent="0.25">
      <c r="A586" s="169"/>
      <c r="B586" s="172"/>
      <c r="C586" s="99">
        <v>2024</v>
      </c>
      <c r="D586" s="99"/>
      <c r="E586" s="99"/>
      <c r="F586" s="99"/>
      <c r="G586" s="99"/>
      <c r="H586" s="184"/>
      <c r="I586" s="162"/>
      <c r="J586" s="186"/>
    </row>
    <row r="587" spans="1:10" x14ac:dyDescent="0.25">
      <c r="A587" s="178"/>
      <c r="B587" s="172"/>
      <c r="C587" s="99">
        <v>2025</v>
      </c>
      <c r="D587" s="99">
        <v>1700</v>
      </c>
      <c r="E587" s="10"/>
      <c r="F587" s="10"/>
      <c r="G587" s="10"/>
      <c r="H587" s="184"/>
      <c r="I587" s="162"/>
      <c r="J587" s="186"/>
    </row>
    <row r="588" spans="1:10" x14ac:dyDescent="0.25">
      <c r="A588" s="178"/>
      <c r="B588" s="172"/>
      <c r="C588" s="99">
        <v>2026</v>
      </c>
      <c r="D588" s="99"/>
      <c r="E588" s="10"/>
      <c r="F588" s="10"/>
      <c r="G588" s="10"/>
      <c r="H588" s="184"/>
      <c r="I588" s="162"/>
      <c r="J588" s="186"/>
    </row>
    <row r="589" spans="1:10" x14ac:dyDescent="0.25">
      <c r="A589" s="178"/>
      <c r="B589" s="172"/>
      <c r="C589" s="99">
        <v>2027</v>
      </c>
      <c r="D589" s="99"/>
      <c r="E589" s="10"/>
      <c r="F589" s="10"/>
      <c r="G589" s="10"/>
      <c r="H589" s="184"/>
      <c r="I589" s="162"/>
      <c r="J589" s="186"/>
    </row>
    <row r="590" spans="1:10" x14ac:dyDescent="0.25">
      <c r="A590" s="178"/>
      <c r="B590" s="172"/>
      <c r="C590" s="99">
        <v>2028</v>
      </c>
      <c r="D590" s="99"/>
      <c r="E590" s="99"/>
      <c r="F590" s="99"/>
      <c r="G590" s="99"/>
      <c r="H590" s="184"/>
      <c r="I590" s="162"/>
      <c r="J590" s="186"/>
    </row>
    <row r="591" spans="1:10" x14ac:dyDescent="0.25">
      <c r="A591" s="179"/>
      <c r="B591" s="173"/>
      <c r="C591" s="99">
        <v>2029</v>
      </c>
      <c r="D591" s="99"/>
      <c r="E591" s="10"/>
      <c r="F591" s="10"/>
      <c r="G591" s="10"/>
      <c r="H591" s="184"/>
      <c r="I591" s="162"/>
      <c r="J591" s="187"/>
    </row>
    <row r="592" spans="1:10" x14ac:dyDescent="0.25">
      <c r="A592" s="168">
        <v>8</v>
      </c>
      <c r="B592" s="171" t="s">
        <v>349</v>
      </c>
      <c r="C592" s="100" t="s">
        <v>19</v>
      </c>
      <c r="D592" s="14">
        <f>D595+D594+D596+D597+D598+D599</f>
        <v>1700</v>
      </c>
      <c r="E592" s="14"/>
      <c r="F592" s="14"/>
      <c r="G592" s="14"/>
      <c r="H592" s="162" t="s">
        <v>188</v>
      </c>
      <c r="I592" s="162" t="s">
        <v>355</v>
      </c>
      <c r="J592" s="185" t="s">
        <v>350</v>
      </c>
    </row>
    <row r="593" spans="1:10" ht="30" x14ac:dyDescent="0.25">
      <c r="A593" s="169"/>
      <c r="B593" s="172"/>
      <c r="C593" s="12" t="s">
        <v>21</v>
      </c>
      <c r="D593" s="99"/>
      <c r="E593" s="99"/>
      <c r="F593" s="99"/>
      <c r="G593" s="99"/>
      <c r="H593" s="184"/>
      <c r="I593" s="162"/>
      <c r="J593" s="186"/>
    </row>
    <row r="594" spans="1:10" x14ac:dyDescent="0.25">
      <c r="A594" s="169"/>
      <c r="B594" s="172"/>
      <c r="C594" s="99">
        <v>2024</v>
      </c>
      <c r="D594" s="99"/>
      <c r="E594" s="99"/>
      <c r="F594" s="99"/>
      <c r="G594" s="99"/>
      <c r="H594" s="184"/>
      <c r="I594" s="162"/>
      <c r="J594" s="186"/>
    </row>
    <row r="595" spans="1:10" x14ac:dyDescent="0.25">
      <c r="A595" s="178"/>
      <c r="B595" s="172"/>
      <c r="C595" s="99">
        <v>2025</v>
      </c>
      <c r="D595" s="99"/>
      <c r="E595" s="10"/>
      <c r="F595" s="10"/>
      <c r="G595" s="10"/>
      <c r="H595" s="184"/>
      <c r="I595" s="162"/>
      <c r="J595" s="186"/>
    </row>
    <row r="596" spans="1:10" x14ac:dyDescent="0.25">
      <c r="A596" s="178"/>
      <c r="B596" s="172"/>
      <c r="C596" s="99">
        <v>2026</v>
      </c>
      <c r="D596" s="99">
        <v>1700</v>
      </c>
      <c r="E596" s="10"/>
      <c r="F596" s="10"/>
      <c r="G596" s="10"/>
      <c r="H596" s="184"/>
      <c r="I596" s="162"/>
      <c r="J596" s="186"/>
    </row>
    <row r="597" spans="1:10" x14ac:dyDescent="0.25">
      <c r="A597" s="178"/>
      <c r="B597" s="172"/>
      <c r="C597" s="99">
        <v>2027</v>
      </c>
      <c r="D597" s="99"/>
      <c r="E597" s="10"/>
      <c r="F597" s="10"/>
      <c r="G597" s="10"/>
      <c r="H597" s="184"/>
      <c r="I597" s="162"/>
      <c r="J597" s="186"/>
    </row>
    <row r="598" spans="1:10" x14ac:dyDescent="0.25">
      <c r="A598" s="178"/>
      <c r="B598" s="172"/>
      <c r="C598" s="99">
        <v>2028</v>
      </c>
      <c r="D598" s="99"/>
      <c r="E598" s="99"/>
      <c r="F598" s="99"/>
      <c r="G598" s="99"/>
      <c r="H598" s="184"/>
      <c r="I598" s="162"/>
      <c r="J598" s="186"/>
    </row>
    <row r="599" spans="1:10" x14ac:dyDescent="0.25">
      <c r="A599" s="179"/>
      <c r="B599" s="173"/>
      <c r="C599" s="99">
        <v>2029</v>
      </c>
      <c r="D599" s="99"/>
      <c r="E599" s="10"/>
      <c r="F599" s="10"/>
      <c r="G599" s="10"/>
      <c r="H599" s="184"/>
      <c r="I599" s="162"/>
      <c r="J599" s="187"/>
    </row>
    <row r="600" spans="1:10" x14ac:dyDescent="0.25">
      <c r="A600" s="168">
        <v>9</v>
      </c>
      <c r="B600" s="171" t="s">
        <v>288</v>
      </c>
      <c r="C600" s="100" t="s">
        <v>19</v>
      </c>
      <c r="D600" s="14">
        <f>D603+D602+D604+D605+D606+D607</f>
        <v>1700</v>
      </c>
      <c r="E600" s="14"/>
      <c r="F600" s="14"/>
      <c r="G600" s="14"/>
      <c r="H600" s="162" t="s">
        <v>188</v>
      </c>
      <c r="I600" s="162" t="s">
        <v>353</v>
      </c>
      <c r="J600" s="185" t="s">
        <v>352</v>
      </c>
    </row>
    <row r="601" spans="1:10" ht="30" x14ac:dyDescent="0.25">
      <c r="A601" s="169"/>
      <c r="B601" s="172"/>
      <c r="C601" s="12" t="s">
        <v>21</v>
      </c>
      <c r="D601" s="100"/>
      <c r="E601" s="100"/>
      <c r="F601" s="100"/>
      <c r="G601" s="100"/>
      <c r="H601" s="184"/>
      <c r="I601" s="162"/>
      <c r="J601" s="186"/>
    </row>
    <row r="602" spans="1:10" x14ac:dyDescent="0.25">
      <c r="A602" s="169"/>
      <c r="B602" s="172"/>
      <c r="C602" s="99">
        <v>2024</v>
      </c>
      <c r="D602" s="99"/>
      <c r="E602" s="99"/>
      <c r="F602" s="99"/>
      <c r="G602" s="99"/>
      <c r="H602" s="184"/>
      <c r="I602" s="162"/>
      <c r="J602" s="186"/>
    </row>
    <row r="603" spans="1:10" x14ac:dyDescent="0.25">
      <c r="A603" s="178"/>
      <c r="B603" s="172"/>
      <c r="C603" s="99">
        <v>2025</v>
      </c>
      <c r="D603" s="99"/>
      <c r="E603" s="9"/>
      <c r="F603" s="9"/>
      <c r="G603" s="9"/>
      <c r="H603" s="184"/>
      <c r="I603" s="162"/>
      <c r="J603" s="186"/>
    </row>
    <row r="604" spans="1:10" x14ac:dyDescent="0.25">
      <c r="A604" s="178"/>
      <c r="B604" s="172"/>
      <c r="C604" s="99">
        <v>2026</v>
      </c>
      <c r="D604" s="99">
        <v>1700</v>
      </c>
      <c r="E604" s="10"/>
      <c r="F604" s="10"/>
      <c r="G604" s="10"/>
      <c r="H604" s="184"/>
      <c r="I604" s="162"/>
      <c r="J604" s="186"/>
    </row>
    <row r="605" spans="1:10" x14ac:dyDescent="0.25">
      <c r="A605" s="178"/>
      <c r="B605" s="172"/>
      <c r="C605" s="99">
        <v>2027</v>
      </c>
      <c r="D605" s="99"/>
      <c r="E605" s="9"/>
      <c r="F605" s="10"/>
      <c r="G605" s="10"/>
      <c r="H605" s="184"/>
      <c r="I605" s="162"/>
      <c r="J605" s="186"/>
    </row>
    <row r="606" spans="1:10" x14ac:dyDescent="0.25">
      <c r="A606" s="178"/>
      <c r="B606" s="172"/>
      <c r="C606" s="99">
        <v>2028</v>
      </c>
      <c r="D606" s="99"/>
      <c r="E606" s="99"/>
      <c r="F606" s="99"/>
      <c r="G606" s="99"/>
      <c r="H606" s="184"/>
      <c r="I606" s="162"/>
      <c r="J606" s="186"/>
    </row>
    <row r="607" spans="1:10" x14ac:dyDescent="0.25">
      <c r="A607" s="179"/>
      <c r="B607" s="173"/>
      <c r="C607" s="99">
        <v>2029</v>
      </c>
      <c r="D607" s="99"/>
      <c r="E607" s="9"/>
      <c r="F607" s="9"/>
      <c r="G607" s="9"/>
      <c r="H607" s="184"/>
      <c r="I607" s="162"/>
      <c r="J607" s="187"/>
    </row>
    <row r="608" spans="1:10" x14ac:dyDescent="0.25">
      <c r="A608" s="168">
        <v>10</v>
      </c>
      <c r="B608" s="180" t="s">
        <v>357</v>
      </c>
      <c r="C608" s="100" t="s">
        <v>19</v>
      </c>
      <c r="D608" s="30">
        <f>D611+D610+D612+D613+D614+D615</f>
        <v>7258.69</v>
      </c>
      <c r="E608" s="14"/>
      <c r="F608" s="14"/>
      <c r="G608" s="14"/>
      <c r="H608" s="162" t="s">
        <v>188</v>
      </c>
      <c r="I608" s="291" t="s">
        <v>356</v>
      </c>
      <c r="J608" s="185" t="s">
        <v>179</v>
      </c>
    </row>
    <row r="609" spans="1:10" ht="30" x14ac:dyDescent="0.25">
      <c r="A609" s="169"/>
      <c r="B609" s="172"/>
      <c r="C609" s="12" t="s">
        <v>21</v>
      </c>
      <c r="D609" s="85"/>
      <c r="E609" s="99"/>
      <c r="F609" s="99"/>
      <c r="G609" s="99"/>
      <c r="H609" s="184"/>
      <c r="I609" s="292"/>
      <c r="J609" s="186"/>
    </row>
    <row r="610" spans="1:10" x14ac:dyDescent="0.25">
      <c r="A610" s="169"/>
      <c r="B610" s="181"/>
      <c r="C610" s="99">
        <v>2024</v>
      </c>
      <c r="D610" s="85"/>
      <c r="E610" s="99"/>
      <c r="F610" s="99"/>
      <c r="G610" s="99"/>
      <c r="H610" s="184"/>
      <c r="I610" s="292"/>
      <c r="J610" s="186"/>
    </row>
    <row r="611" spans="1:10" x14ac:dyDescent="0.25">
      <c r="A611" s="178"/>
      <c r="B611" s="182"/>
      <c r="C611" s="99">
        <v>2025</v>
      </c>
      <c r="D611" s="85"/>
      <c r="E611" s="10"/>
      <c r="F611" s="10"/>
      <c r="G611" s="10"/>
      <c r="H611" s="184"/>
      <c r="I611" s="292"/>
      <c r="J611" s="186"/>
    </row>
    <row r="612" spans="1:10" x14ac:dyDescent="0.25">
      <c r="A612" s="178"/>
      <c r="B612" s="182"/>
      <c r="C612" s="99">
        <v>2026</v>
      </c>
      <c r="D612" s="85"/>
      <c r="E612" s="10"/>
      <c r="F612" s="10"/>
      <c r="G612" s="10"/>
      <c r="H612" s="184"/>
      <c r="I612" s="292"/>
      <c r="J612" s="186"/>
    </row>
    <row r="613" spans="1:10" x14ac:dyDescent="0.25">
      <c r="A613" s="178"/>
      <c r="B613" s="182"/>
      <c r="C613" s="99">
        <v>2027</v>
      </c>
      <c r="D613" s="85">
        <v>7258.69</v>
      </c>
      <c r="E613" s="10"/>
      <c r="F613" s="10"/>
      <c r="G613" s="10"/>
      <c r="H613" s="184"/>
      <c r="I613" s="292"/>
      <c r="J613" s="186"/>
    </row>
    <row r="614" spans="1:10" x14ac:dyDescent="0.25">
      <c r="A614" s="178"/>
      <c r="B614" s="182"/>
      <c r="C614" s="99">
        <v>2028</v>
      </c>
      <c r="D614" s="85"/>
      <c r="E614" s="99"/>
      <c r="F614" s="99"/>
      <c r="G614" s="99"/>
      <c r="H614" s="184"/>
      <c r="I614" s="292"/>
      <c r="J614" s="186"/>
    </row>
    <row r="615" spans="1:10" x14ac:dyDescent="0.25">
      <c r="A615" s="179"/>
      <c r="B615" s="183"/>
      <c r="C615" s="99">
        <v>2029</v>
      </c>
      <c r="D615" s="85"/>
      <c r="E615" s="10"/>
      <c r="F615" s="10"/>
      <c r="G615" s="10"/>
      <c r="H615" s="184"/>
      <c r="I615" s="292"/>
      <c r="J615" s="187"/>
    </row>
    <row r="616" spans="1:10" x14ac:dyDescent="0.25">
      <c r="A616" s="168">
        <v>15</v>
      </c>
      <c r="B616" s="180" t="s">
        <v>180</v>
      </c>
      <c r="C616" s="100" t="s">
        <v>19</v>
      </c>
      <c r="D616" s="30">
        <f>D619+D618+D620+D621+D622+D623</f>
        <v>9617.09</v>
      </c>
      <c r="E616" s="14"/>
      <c r="F616" s="14"/>
      <c r="G616" s="14"/>
      <c r="H616" s="162" t="s">
        <v>188</v>
      </c>
      <c r="I616" s="291" t="s">
        <v>358</v>
      </c>
      <c r="J616" s="185" t="s">
        <v>181</v>
      </c>
    </row>
    <row r="617" spans="1:10" ht="30" x14ac:dyDescent="0.25">
      <c r="A617" s="169"/>
      <c r="B617" s="172"/>
      <c r="C617" s="12" t="s">
        <v>21</v>
      </c>
      <c r="D617" s="85"/>
      <c r="E617" s="99"/>
      <c r="F617" s="99"/>
      <c r="G617" s="99"/>
      <c r="H617" s="184"/>
      <c r="I617" s="292"/>
      <c r="J617" s="186"/>
    </row>
    <row r="618" spans="1:10" x14ac:dyDescent="0.25">
      <c r="A618" s="169"/>
      <c r="B618" s="181"/>
      <c r="C618" s="99">
        <v>2024</v>
      </c>
      <c r="D618" s="85"/>
      <c r="E618" s="99"/>
      <c r="F618" s="99"/>
      <c r="G618" s="99"/>
      <c r="H618" s="184"/>
      <c r="I618" s="292"/>
      <c r="J618" s="186"/>
    </row>
    <row r="619" spans="1:10" x14ac:dyDescent="0.25">
      <c r="A619" s="178"/>
      <c r="B619" s="182"/>
      <c r="C619" s="99">
        <v>2025</v>
      </c>
      <c r="D619" s="85"/>
      <c r="E619" s="10"/>
      <c r="F619" s="10"/>
      <c r="G619" s="10"/>
      <c r="H619" s="184"/>
      <c r="I619" s="292"/>
      <c r="J619" s="186"/>
    </row>
    <row r="620" spans="1:10" x14ac:dyDescent="0.25">
      <c r="A620" s="178"/>
      <c r="B620" s="182"/>
      <c r="C620" s="99">
        <v>2026</v>
      </c>
      <c r="D620" s="85"/>
      <c r="E620" s="10"/>
      <c r="F620" s="10"/>
      <c r="G620" s="10"/>
      <c r="H620" s="184"/>
      <c r="I620" s="292"/>
      <c r="J620" s="186"/>
    </row>
    <row r="621" spans="1:10" s="41" customFormat="1" x14ac:dyDescent="0.25">
      <c r="A621" s="178"/>
      <c r="B621" s="182"/>
      <c r="C621" s="99">
        <v>2027</v>
      </c>
      <c r="D621" s="85">
        <v>9617.09</v>
      </c>
      <c r="E621" s="9"/>
      <c r="F621" s="10"/>
      <c r="G621" s="10"/>
      <c r="H621" s="184"/>
      <c r="I621" s="292"/>
      <c r="J621" s="186"/>
    </row>
    <row r="622" spans="1:10" s="41" customFormat="1" x14ac:dyDescent="0.25">
      <c r="A622" s="178"/>
      <c r="B622" s="182"/>
      <c r="C622" s="99">
        <v>2028</v>
      </c>
      <c r="D622" s="99"/>
      <c r="E622" s="99"/>
      <c r="F622" s="99"/>
      <c r="G622" s="99"/>
      <c r="H622" s="184"/>
      <c r="I622" s="292"/>
      <c r="J622" s="186"/>
    </row>
    <row r="623" spans="1:10" s="41" customFormat="1" x14ac:dyDescent="0.25">
      <c r="A623" s="179"/>
      <c r="B623" s="183"/>
      <c r="C623" s="99">
        <v>2029</v>
      </c>
      <c r="D623" s="6"/>
      <c r="E623" s="9"/>
      <c r="F623" s="9"/>
      <c r="G623" s="9"/>
      <c r="H623" s="184"/>
      <c r="I623" s="292"/>
      <c r="J623" s="187"/>
    </row>
    <row r="624" spans="1:10" s="41" customFormat="1" x14ac:dyDescent="0.25">
      <c r="A624" s="200" t="s">
        <v>342</v>
      </c>
      <c r="B624" s="201"/>
      <c r="C624" s="201"/>
      <c r="D624" s="201"/>
      <c r="E624" s="201"/>
      <c r="F624" s="201"/>
      <c r="G624" s="201"/>
      <c r="H624" s="201"/>
      <c r="I624" s="201"/>
      <c r="J624" s="202"/>
    </row>
    <row r="625" spans="1:10" s="41" customFormat="1" x14ac:dyDescent="0.25">
      <c r="A625" s="168">
        <v>11</v>
      </c>
      <c r="B625" s="180" t="s">
        <v>359</v>
      </c>
      <c r="C625" s="100" t="s">
        <v>19</v>
      </c>
      <c r="D625" s="14">
        <f>D628+D627+D629+D630+D631+D632</f>
        <v>50000</v>
      </c>
      <c r="E625" s="14"/>
      <c r="F625" s="14"/>
      <c r="G625" s="14"/>
      <c r="H625" s="162" t="s">
        <v>188</v>
      </c>
      <c r="I625" s="292" t="s">
        <v>470</v>
      </c>
      <c r="J625" s="185" t="s">
        <v>367</v>
      </c>
    </row>
    <row r="626" spans="1:10" s="41" customFormat="1" ht="30" x14ac:dyDescent="0.25">
      <c r="A626" s="169"/>
      <c r="B626" s="172"/>
      <c r="C626" s="12" t="s">
        <v>21</v>
      </c>
      <c r="D626" s="99"/>
      <c r="E626" s="99"/>
      <c r="F626" s="99"/>
      <c r="G626" s="99"/>
      <c r="H626" s="184"/>
      <c r="I626" s="292"/>
      <c r="J626" s="186"/>
    </row>
    <row r="627" spans="1:10" s="41" customFormat="1" x14ac:dyDescent="0.25">
      <c r="A627" s="169"/>
      <c r="B627" s="181"/>
      <c r="C627" s="99">
        <v>2024</v>
      </c>
      <c r="D627" s="99"/>
      <c r="E627" s="99"/>
      <c r="F627" s="99"/>
      <c r="G627" s="99"/>
      <c r="H627" s="184"/>
      <c r="I627" s="292"/>
      <c r="J627" s="186"/>
    </row>
    <row r="628" spans="1:10" s="41" customFormat="1" x14ac:dyDescent="0.25">
      <c r="A628" s="178"/>
      <c r="B628" s="182"/>
      <c r="C628" s="99">
        <v>2025</v>
      </c>
      <c r="D628" s="99"/>
      <c r="E628" s="10"/>
      <c r="F628" s="10"/>
      <c r="G628" s="10"/>
      <c r="H628" s="184"/>
      <c r="I628" s="292"/>
      <c r="J628" s="186"/>
    </row>
    <row r="629" spans="1:10" s="41" customFormat="1" x14ac:dyDescent="0.25">
      <c r="A629" s="178"/>
      <c r="B629" s="182"/>
      <c r="C629" s="99">
        <v>2026</v>
      </c>
      <c r="D629" s="99"/>
      <c r="E629" s="10"/>
      <c r="F629" s="10"/>
      <c r="G629" s="10"/>
      <c r="H629" s="184"/>
      <c r="I629" s="292"/>
      <c r="J629" s="186"/>
    </row>
    <row r="630" spans="1:10" s="41" customFormat="1" x14ac:dyDescent="0.25">
      <c r="A630" s="178"/>
      <c r="B630" s="182"/>
      <c r="C630" s="99">
        <v>2027</v>
      </c>
      <c r="D630" s="142">
        <v>50000</v>
      </c>
      <c r="E630" s="10"/>
      <c r="F630" s="10"/>
      <c r="G630" s="10"/>
      <c r="H630" s="184"/>
      <c r="I630" s="292"/>
      <c r="J630" s="186"/>
    </row>
    <row r="631" spans="1:10" s="41" customFormat="1" x14ac:dyDescent="0.25">
      <c r="A631" s="178"/>
      <c r="B631" s="182"/>
      <c r="C631" s="99">
        <v>2028</v>
      </c>
      <c r="D631" s="99"/>
      <c r="E631" s="99"/>
      <c r="F631" s="99"/>
      <c r="G631" s="99"/>
      <c r="H631" s="184"/>
      <c r="I631" s="292"/>
      <c r="J631" s="186"/>
    </row>
    <row r="632" spans="1:10" s="41" customFormat="1" x14ac:dyDescent="0.25">
      <c r="A632" s="179"/>
      <c r="B632" s="183"/>
      <c r="C632" s="99">
        <v>2029</v>
      </c>
      <c r="D632" s="99"/>
      <c r="E632" s="10"/>
      <c r="F632" s="10"/>
      <c r="G632" s="10"/>
      <c r="H632" s="184"/>
      <c r="I632" s="292"/>
      <c r="J632" s="187"/>
    </row>
    <row r="633" spans="1:10" s="41" customFormat="1" x14ac:dyDescent="0.25">
      <c r="A633" s="168">
        <v>12</v>
      </c>
      <c r="B633" s="180" t="s">
        <v>360</v>
      </c>
      <c r="C633" s="100" t="s">
        <v>19</v>
      </c>
      <c r="D633" s="14">
        <f>D636+D635+D637+D638+D639+D640</f>
        <v>35000</v>
      </c>
      <c r="E633" s="14"/>
      <c r="F633" s="14"/>
      <c r="G633" s="14"/>
      <c r="H633" s="162" t="s">
        <v>188</v>
      </c>
      <c r="I633" s="291" t="s">
        <v>373</v>
      </c>
      <c r="J633" s="185" t="s">
        <v>368</v>
      </c>
    </row>
    <row r="634" spans="1:10" s="41" customFormat="1" ht="30" x14ac:dyDescent="0.25">
      <c r="A634" s="169"/>
      <c r="B634" s="172"/>
      <c r="C634" s="12" t="s">
        <v>21</v>
      </c>
      <c r="D634" s="99"/>
      <c r="E634" s="99"/>
      <c r="F634" s="99"/>
      <c r="G634" s="99"/>
      <c r="H634" s="184"/>
      <c r="I634" s="291"/>
      <c r="J634" s="186"/>
    </row>
    <row r="635" spans="1:10" s="41" customFormat="1" x14ac:dyDescent="0.25">
      <c r="A635" s="169"/>
      <c r="B635" s="181"/>
      <c r="C635" s="99">
        <v>2024</v>
      </c>
      <c r="D635" s="99"/>
      <c r="E635" s="99"/>
      <c r="F635" s="99"/>
      <c r="G635" s="99"/>
      <c r="H635" s="184"/>
      <c r="I635" s="291"/>
      <c r="J635" s="186"/>
    </row>
    <row r="636" spans="1:10" s="41" customFormat="1" x14ac:dyDescent="0.25">
      <c r="A636" s="178"/>
      <c r="B636" s="182"/>
      <c r="C636" s="99">
        <v>2025</v>
      </c>
      <c r="D636" s="99"/>
      <c r="E636" s="10"/>
      <c r="F636" s="10"/>
      <c r="G636" s="10"/>
      <c r="H636" s="184"/>
      <c r="I636" s="291"/>
      <c r="J636" s="186"/>
    </row>
    <row r="637" spans="1:10" s="41" customFormat="1" x14ac:dyDescent="0.25">
      <c r="A637" s="178"/>
      <c r="B637" s="182"/>
      <c r="C637" s="99">
        <v>2026</v>
      </c>
      <c r="D637" s="142">
        <v>35000</v>
      </c>
      <c r="E637" s="10"/>
      <c r="F637" s="10"/>
      <c r="G637" s="10"/>
      <c r="H637" s="184"/>
      <c r="I637" s="291"/>
      <c r="J637" s="186"/>
    </row>
    <row r="638" spans="1:10" s="41" customFormat="1" x14ac:dyDescent="0.25">
      <c r="A638" s="178"/>
      <c r="B638" s="182"/>
      <c r="C638" s="99">
        <v>2027</v>
      </c>
      <c r="D638" s="99"/>
      <c r="E638" s="10"/>
      <c r="F638" s="10"/>
      <c r="G638" s="10"/>
      <c r="H638" s="184"/>
      <c r="I638" s="291"/>
      <c r="J638" s="186"/>
    </row>
    <row r="639" spans="1:10" s="41" customFormat="1" x14ac:dyDescent="0.25">
      <c r="A639" s="178"/>
      <c r="B639" s="182"/>
      <c r="C639" s="99">
        <v>2028</v>
      </c>
      <c r="D639" s="99"/>
      <c r="E639" s="99"/>
      <c r="F639" s="99"/>
      <c r="G639" s="99"/>
      <c r="H639" s="184"/>
      <c r="I639" s="291"/>
      <c r="J639" s="186"/>
    </row>
    <row r="640" spans="1:10" s="41" customFormat="1" x14ac:dyDescent="0.25">
      <c r="A640" s="179"/>
      <c r="B640" s="183"/>
      <c r="C640" s="99">
        <v>2029</v>
      </c>
      <c r="D640" s="99"/>
      <c r="E640" s="10"/>
      <c r="F640" s="10"/>
      <c r="G640" s="10"/>
      <c r="H640" s="184"/>
      <c r="I640" s="291"/>
      <c r="J640" s="187"/>
    </row>
    <row r="641" spans="1:10" s="41" customFormat="1" x14ac:dyDescent="0.25">
      <c r="A641" s="168">
        <v>13</v>
      </c>
      <c r="B641" s="180" t="s">
        <v>361</v>
      </c>
      <c r="C641" s="100" t="s">
        <v>19</v>
      </c>
      <c r="D641" s="14">
        <f>D644+D643+D645+D646+D647+D648</f>
        <v>30000</v>
      </c>
      <c r="E641" s="14"/>
      <c r="F641" s="14"/>
      <c r="G641" s="14"/>
      <c r="H641" s="162" t="s">
        <v>188</v>
      </c>
      <c r="I641" s="291" t="s">
        <v>374</v>
      </c>
      <c r="J641" s="185" t="s">
        <v>369</v>
      </c>
    </row>
    <row r="642" spans="1:10" s="41" customFormat="1" ht="30" x14ac:dyDescent="0.25">
      <c r="A642" s="169"/>
      <c r="B642" s="172"/>
      <c r="C642" s="12" t="s">
        <v>21</v>
      </c>
      <c r="D642" s="99"/>
      <c r="E642" s="99"/>
      <c r="F642" s="99"/>
      <c r="G642" s="99"/>
      <c r="H642" s="184"/>
      <c r="I642" s="291"/>
      <c r="J642" s="186"/>
    </row>
    <row r="643" spans="1:10" s="41" customFormat="1" x14ac:dyDescent="0.25">
      <c r="A643" s="169"/>
      <c r="B643" s="181"/>
      <c r="C643" s="99">
        <v>2024</v>
      </c>
      <c r="D643" s="99"/>
      <c r="E643" s="99"/>
      <c r="F643" s="99"/>
      <c r="G643" s="99"/>
      <c r="H643" s="184"/>
      <c r="I643" s="291"/>
      <c r="J643" s="186"/>
    </row>
    <row r="644" spans="1:10" s="41" customFormat="1" x14ac:dyDescent="0.25">
      <c r="A644" s="178"/>
      <c r="B644" s="182"/>
      <c r="C644" s="99">
        <v>2025</v>
      </c>
      <c r="D644" s="99"/>
      <c r="E644" s="10"/>
      <c r="F644" s="10"/>
      <c r="G644" s="10"/>
      <c r="H644" s="184"/>
      <c r="I644" s="291"/>
      <c r="J644" s="186"/>
    </row>
    <row r="645" spans="1:10" s="41" customFormat="1" x14ac:dyDescent="0.25">
      <c r="A645" s="178"/>
      <c r="B645" s="182"/>
      <c r="C645" s="99">
        <v>2026</v>
      </c>
      <c r="D645" s="99"/>
      <c r="E645" s="10"/>
      <c r="F645" s="10"/>
      <c r="G645" s="10"/>
      <c r="H645" s="184"/>
      <c r="I645" s="291"/>
      <c r="J645" s="186"/>
    </row>
    <row r="646" spans="1:10" s="41" customFormat="1" x14ac:dyDescent="0.25">
      <c r="A646" s="178"/>
      <c r="B646" s="182"/>
      <c r="C646" s="99">
        <v>2027</v>
      </c>
      <c r="D646" s="142">
        <v>30000</v>
      </c>
      <c r="E646" s="10"/>
      <c r="F646" s="10"/>
      <c r="G646" s="10"/>
      <c r="H646" s="184"/>
      <c r="I646" s="291"/>
      <c r="J646" s="186"/>
    </row>
    <row r="647" spans="1:10" s="41" customFormat="1" x14ac:dyDescent="0.25">
      <c r="A647" s="178"/>
      <c r="B647" s="182"/>
      <c r="C647" s="99">
        <v>2028</v>
      </c>
      <c r="D647" s="99"/>
      <c r="E647" s="99"/>
      <c r="F647" s="99"/>
      <c r="G647" s="99"/>
      <c r="H647" s="184"/>
      <c r="I647" s="291"/>
      <c r="J647" s="186"/>
    </row>
    <row r="648" spans="1:10" s="41" customFormat="1" x14ac:dyDescent="0.25">
      <c r="A648" s="179"/>
      <c r="B648" s="183"/>
      <c r="C648" s="99">
        <v>2029</v>
      </c>
      <c r="D648" s="99"/>
      <c r="E648" s="10"/>
      <c r="F648" s="10"/>
      <c r="G648" s="10"/>
      <c r="H648" s="184"/>
      <c r="I648" s="291"/>
      <c r="J648" s="187"/>
    </row>
    <row r="649" spans="1:10" s="41" customFormat="1" x14ac:dyDescent="0.25">
      <c r="A649" s="168">
        <v>14</v>
      </c>
      <c r="B649" s="180" t="s">
        <v>362</v>
      </c>
      <c r="C649" s="100" t="s">
        <v>19</v>
      </c>
      <c r="D649" s="14">
        <f>D652+D651+D653+D654+D655+D656</f>
        <v>35000</v>
      </c>
      <c r="E649" s="14"/>
      <c r="F649" s="14"/>
      <c r="G649" s="14"/>
      <c r="H649" s="162" t="s">
        <v>188</v>
      </c>
      <c r="I649" s="291" t="s">
        <v>373</v>
      </c>
      <c r="J649" s="185" t="s">
        <v>370</v>
      </c>
    </row>
    <row r="650" spans="1:10" s="41" customFormat="1" ht="30" x14ac:dyDescent="0.25">
      <c r="A650" s="169"/>
      <c r="B650" s="172"/>
      <c r="C650" s="12" t="s">
        <v>21</v>
      </c>
      <c r="D650" s="99"/>
      <c r="E650" s="99"/>
      <c r="F650" s="99"/>
      <c r="G650" s="99"/>
      <c r="H650" s="184"/>
      <c r="I650" s="291"/>
      <c r="J650" s="186"/>
    </row>
    <row r="651" spans="1:10" s="41" customFormat="1" x14ac:dyDescent="0.25">
      <c r="A651" s="169"/>
      <c r="B651" s="181"/>
      <c r="C651" s="99">
        <v>2024</v>
      </c>
      <c r="D651" s="99"/>
      <c r="E651" s="99"/>
      <c r="F651" s="99"/>
      <c r="G651" s="99"/>
      <c r="H651" s="184"/>
      <c r="I651" s="291"/>
      <c r="J651" s="186"/>
    </row>
    <row r="652" spans="1:10" s="41" customFormat="1" x14ac:dyDescent="0.25">
      <c r="A652" s="178"/>
      <c r="B652" s="182"/>
      <c r="C652" s="99">
        <v>2025</v>
      </c>
      <c r="D652" s="99"/>
      <c r="E652" s="10"/>
      <c r="F652" s="10"/>
      <c r="G652" s="10"/>
      <c r="H652" s="184"/>
      <c r="I652" s="291"/>
      <c r="J652" s="186"/>
    </row>
    <row r="653" spans="1:10" s="41" customFormat="1" x14ac:dyDescent="0.25">
      <c r="A653" s="178"/>
      <c r="B653" s="182"/>
      <c r="C653" s="99">
        <v>2026</v>
      </c>
      <c r="D653" s="99"/>
      <c r="E653" s="10"/>
      <c r="F653" s="10"/>
      <c r="G653" s="10"/>
      <c r="H653" s="184"/>
      <c r="I653" s="291"/>
      <c r="J653" s="186"/>
    </row>
    <row r="654" spans="1:10" s="41" customFormat="1" x14ac:dyDescent="0.25">
      <c r="A654" s="178"/>
      <c r="B654" s="182"/>
      <c r="C654" s="99">
        <v>2027</v>
      </c>
      <c r="D654" s="99">
        <v>35000</v>
      </c>
      <c r="E654" s="10"/>
      <c r="F654" s="10"/>
      <c r="G654" s="10"/>
      <c r="H654" s="184"/>
      <c r="I654" s="291"/>
      <c r="J654" s="186"/>
    </row>
    <row r="655" spans="1:10" s="41" customFormat="1" x14ac:dyDescent="0.25">
      <c r="A655" s="178"/>
      <c r="B655" s="182"/>
      <c r="C655" s="99">
        <v>2028</v>
      </c>
      <c r="D655" s="99"/>
      <c r="E655" s="99"/>
      <c r="F655" s="99"/>
      <c r="G655" s="99"/>
      <c r="H655" s="184"/>
      <c r="I655" s="291"/>
      <c r="J655" s="186"/>
    </row>
    <row r="656" spans="1:10" s="41" customFormat="1" x14ac:dyDescent="0.25">
      <c r="A656" s="179"/>
      <c r="B656" s="183"/>
      <c r="C656" s="99">
        <v>2029</v>
      </c>
      <c r="D656" s="99"/>
      <c r="E656" s="10"/>
      <c r="F656" s="10"/>
      <c r="G656" s="10"/>
      <c r="H656" s="184"/>
      <c r="I656" s="291"/>
      <c r="J656" s="187"/>
    </row>
    <row r="657" spans="1:10" s="41" customFormat="1" x14ac:dyDescent="0.25">
      <c r="A657" s="168">
        <v>16</v>
      </c>
      <c r="B657" s="180" t="s">
        <v>182</v>
      </c>
      <c r="C657" s="100" t="s">
        <v>19</v>
      </c>
      <c r="D657" s="14">
        <f>D660+D659+D661+D662+D663+D664</f>
        <v>20000</v>
      </c>
      <c r="E657" s="14"/>
      <c r="F657" s="14"/>
      <c r="G657" s="14"/>
      <c r="H657" s="162" t="s">
        <v>188</v>
      </c>
      <c r="I657" s="291" t="s">
        <v>372</v>
      </c>
      <c r="J657" s="185" t="s">
        <v>371</v>
      </c>
    </row>
    <row r="658" spans="1:10" s="41" customFormat="1" ht="30" x14ac:dyDescent="0.25">
      <c r="A658" s="169"/>
      <c r="B658" s="172"/>
      <c r="C658" s="12" t="s">
        <v>21</v>
      </c>
      <c r="D658" s="99"/>
      <c r="E658" s="99"/>
      <c r="F658" s="99"/>
      <c r="G658" s="99"/>
      <c r="H658" s="184"/>
      <c r="I658" s="291"/>
      <c r="J658" s="186"/>
    </row>
    <row r="659" spans="1:10" s="41" customFormat="1" x14ac:dyDescent="0.25">
      <c r="A659" s="169"/>
      <c r="B659" s="181"/>
      <c r="C659" s="99">
        <v>2024</v>
      </c>
      <c r="D659" s="99"/>
      <c r="E659" s="99"/>
      <c r="F659" s="99"/>
      <c r="G659" s="99"/>
      <c r="H659" s="184"/>
      <c r="I659" s="291"/>
      <c r="J659" s="186"/>
    </row>
    <row r="660" spans="1:10" s="41" customFormat="1" x14ac:dyDescent="0.25">
      <c r="A660" s="178"/>
      <c r="B660" s="182"/>
      <c r="C660" s="99">
        <v>2025</v>
      </c>
      <c r="D660" s="99"/>
      <c r="E660" s="9"/>
      <c r="F660" s="9"/>
      <c r="G660" s="9"/>
      <c r="H660" s="184"/>
      <c r="I660" s="291"/>
      <c r="J660" s="186"/>
    </row>
    <row r="661" spans="1:10" s="41" customFormat="1" x14ac:dyDescent="0.25">
      <c r="A661" s="178"/>
      <c r="B661" s="182"/>
      <c r="C661" s="99">
        <v>2026</v>
      </c>
      <c r="D661" s="142">
        <v>20000</v>
      </c>
      <c r="E661" s="10"/>
      <c r="F661" s="10"/>
      <c r="G661" s="10"/>
      <c r="H661" s="184"/>
      <c r="I661" s="291"/>
      <c r="J661" s="186"/>
    </row>
    <row r="662" spans="1:10" s="41" customFormat="1" x14ac:dyDescent="0.25">
      <c r="A662" s="178"/>
      <c r="B662" s="182"/>
      <c r="C662" s="99">
        <v>2027</v>
      </c>
      <c r="D662" s="99"/>
      <c r="E662" s="9"/>
      <c r="F662" s="10"/>
      <c r="G662" s="10"/>
      <c r="H662" s="184"/>
      <c r="I662" s="291"/>
      <c r="J662" s="186"/>
    </row>
    <row r="663" spans="1:10" s="41" customFormat="1" x14ac:dyDescent="0.25">
      <c r="A663" s="178"/>
      <c r="B663" s="182"/>
      <c r="C663" s="99">
        <v>2028</v>
      </c>
      <c r="D663" s="99"/>
      <c r="E663" s="99"/>
      <c r="F663" s="99"/>
      <c r="G663" s="99"/>
      <c r="H663" s="184"/>
      <c r="I663" s="291"/>
      <c r="J663" s="186"/>
    </row>
    <row r="664" spans="1:10" s="41" customFormat="1" x14ac:dyDescent="0.25">
      <c r="A664" s="179"/>
      <c r="B664" s="183"/>
      <c r="C664" s="99">
        <v>2029</v>
      </c>
      <c r="D664" s="99"/>
      <c r="E664" s="9"/>
      <c r="F664" s="9"/>
      <c r="G664" s="9"/>
      <c r="H664" s="184"/>
      <c r="I664" s="291"/>
      <c r="J664" s="187"/>
    </row>
    <row r="665" spans="1:10" s="41" customFormat="1" x14ac:dyDescent="0.25">
      <c r="A665" s="168">
        <v>17</v>
      </c>
      <c r="B665" s="180" t="s">
        <v>363</v>
      </c>
      <c r="C665" s="100" t="s">
        <v>19</v>
      </c>
      <c r="D665" s="14">
        <f>D668+D667+D669+D670+D671+D672</f>
        <v>20000</v>
      </c>
      <c r="E665" s="14"/>
      <c r="F665" s="14"/>
      <c r="G665" s="14"/>
      <c r="H665" s="162" t="s">
        <v>188</v>
      </c>
      <c r="I665" s="291" t="s">
        <v>374</v>
      </c>
      <c r="J665" s="185" t="s">
        <v>375</v>
      </c>
    </row>
    <row r="666" spans="1:10" s="41" customFormat="1" ht="30" x14ac:dyDescent="0.25">
      <c r="A666" s="169"/>
      <c r="B666" s="172"/>
      <c r="C666" s="12" t="s">
        <v>21</v>
      </c>
      <c r="D666" s="99"/>
      <c r="E666" s="99"/>
      <c r="F666" s="99"/>
      <c r="G666" s="99"/>
      <c r="H666" s="184"/>
      <c r="I666" s="291"/>
      <c r="J666" s="186"/>
    </row>
    <row r="667" spans="1:10" s="41" customFormat="1" x14ac:dyDescent="0.25">
      <c r="A667" s="169"/>
      <c r="B667" s="181"/>
      <c r="C667" s="99">
        <v>2024</v>
      </c>
      <c r="D667" s="99"/>
      <c r="E667" s="99"/>
      <c r="F667" s="99"/>
      <c r="G667" s="99"/>
      <c r="H667" s="184"/>
      <c r="I667" s="291"/>
      <c r="J667" s="186"/>
    </row>
    <row r="668" spans="1:10" s="41" customFormat="1" x14ac:dyDescent="0.25">
      <c r="A668" s="178"/>
      <c r="B668" s="182"/>
      <c r="C668" s="99">
        <v>2025</v>
      </c>
      <c r="D668" s="99"/>
      <c r="E668" s="10"/>
      <c r="F668" s="10"/>
      <c r="G668" s="10"/>
      <c r="H668" s="184"/>
      <c r="I668" s="291"/>
      <c r="J668" s="186"/>
    </row>
    <row r="669" spans="1:10" s="41" customFormat="1" x14ac:dyDescent="0.25">
      <c r="A669" s="178"/>
      <c r="B669" s="182"/>
      <c r="C669" s="99">
        <v>2026</v>
      </c>
      <c r="D669" s="99"/>
      <c r="E669" s="10"/>
      <c r="F669" s="10"/>
      <c r="G669" s="10"/>
      <c r="H669" s="184"/>
      <c r="I669" s="291"/>
      <c r="J669" s="186"/>
    </row>
    <row r="670" spans="1:10" s="41" customFormat="1" x14ac:dyDescent="0.25">
      <c r="A670" s="178"/>
      <c r="B670" s="182"/>
      <c r="C670" s="99">
        <v>2027</v>
      </c>
      <c r="D670" s="142">
        <v>20000</v>
      </c>
      <c r="E670" s="10"/>
      <c r="F670" s="10"/>
      <c r="G670" s="10"/>
      <c r="H670" s="184"/>
      <c r="I670" s="291"/>
      <c r="J670" s="186"/>
    </row>
    <row r="671" spans="1:10" s="41" customFormat="1" x14ac:dyDescent="0.25">
      <c r="A671" s="178"/>
      <c r="B671" s="182"/>
      <c r="C671" s="99">
        <v>2028</v>
      </c>
      <c r="D671" s="99"/>
      <c r="E671" s="99"/>
      <c r="F671" s="99"/>
      <c r="G671" s="99"/>
      <c r="H671" s="184"/>
      <c r="I671" s="291"/>
      <c r="J671" s="186"/>
    </row>
    <row r="672" spans="1:10" s="41" customFormat="1" x14ac:dyDescent="0.25">
      <c r="A672" s="179"/>
      <c r="B672" s="183"/>
      <c r="C672" s="99">
        <v>2029</v>
      </c>
      <c r="D672" s="99"/>
      <c r="E672" s="10"/>
      <c r="F672" s="10"/>
      <c r="G672" s="10"/>
      <c r="H672" s="184"/>
      <c r="I672" s="291"/>
      <c r="J672" s="187"/>
    </row>
    <row r="673" spans="1:10" s="41" customFormat="1" x14ac:dyDescent="0.25">
      <c r="A673" s="168">
        <v>18</v>
      </c>
      <c r="B673" s="180" t="s">
        <v>183</v>
      </c>
      <c r="C673" s="100" t="s">
        <v>19</v>
      </c>
      <c r="D673" s="14">
        <f>D676+D675+D677+D678+D679+D680</f>
        <v>70000</v>
      </c>
      <c r="E673" s="14"/>
      <c r="F673" s="14"/>
      <c r="G673" s="14"/>
      <c r="H673" s="162" t="s">
        <v>188</v>
      </c>
      <c r="I673" s="292" t="s">
        <v>471</v>
      </c>
      <c r="J673" s="185" t="s">
        <v>376</v>
      </c>
    </row>
    <row r="674" spans="1:10" s="41" customFormat="1" ht="30" x14ac:dyDescent="0.25">
      <c r="A674" s="169"/>
      <c r="B674" s="172"/>
      <c r="C674" s="12" t="s">
        <v>21</v>
      </c>
      <c r="D674" s="99"/>
      <c r="E674" s="99"/>
      <c r="F674" s="99"/>
      <c r="G674" s="99"/>
      <c r="H674" s="184"/>
      <c r="I674" s="292"/>
      <c r="J674" s="186"/>
    </row>
    <row r="675" spans="1:10" s="41" customFormat="1" x14ac:dyDescent="0.25">
      <c r="A675" s="169"/>
      <c r="B675" s="181"/>
      <c r="C675" s="99">
        <v>2024</v>
      </c>
      <c r="D675" s="99"/>
      <c r="E675" s="99"/>
      <c r="F675" s="99"/>
      <c r="G675" s="99"/>
      <c r="H675" s="184"/>
      <c r="I675" s="292"/>
      <c r="J675" s="186"/>
    </row>
    <row r="676" spans="1:10" s="41" customFormat="1" x14ac:dyDescent="0.25">
      <c r="A676" s="178"/>
      <c r="B676" s="182"/>
      <c r="C676" s="99">
        <v>2025</v>
      </c>
      <c r="D676" s="99"/>
      <c r="E676" s="10"/>
      <c r="F676" s="10"/>
      <c r="G676" s="10"/>
      <c r="H676" s="184"/>
      <c r="I676" s="292"/>
      <c r="J676" s="186"/>
    </row>
    <row r="677" spans="1:10" s="41" customFormat="1" x14ac:dyDescent="0.25">
      <c r="A677" s="178"/>
      <c r="B677" s="182"/>
      <c r="C677" s="99">
        <v>2026</v>
      </c>
      <c r="D677" s="99">
        <v>70000</v>
      </c>
      <c r="E677" s="10"/>
      <c r="F677" s="10"/>
      <c r="G677" s="10"/>
      <c r="H677" s="184"/>
      <c r="I677" s="292"/>
      <c r="J677" s="186"/>
    </row>
    <row r="678" spans="1:10" s="41" customFormat="1" x14ac:dyDescent="0.25">
      <c r="A678" s="178"/>
      <c r="B678" s="182"/>
      <c r="C678" s="99">
        <v>2027</v>
      </c>
      <c r="D678" s="99"/>
      <c r="E678" s="10"/>
      <c r="F678" s="10"/>
      <c r="G678" s="10"/>
      <c r="H678" s="184"/>
      <c r="I678" s="292"/>
      <c r="J678" s="186"/>
    </row>
    <row r="679" spans="1:10" s="41" customFormat="1" x14ac:dyDescent="0.25">
      <c r="A679" s="178"/>
      <c r="B679" s="182"/>
      <c r="C679" s="99">
        <v>2028</v>
      </c>
      <c r="D679" s="99"/>
      <c r="E679" s="99"/>
      <c r="F679" s="99"/>
      <c r="G679" s="99"/>
      <c r="H679" s="184"/>
      <c r="I679" s="292"/>
      <c r="J679" s="186"/>
    </row>
    <row r="680" spans="1:10" s="41" customFormat="1" x14ac:dyDescent="0.25">
      <c r="A680" s="179"/>
      <c r="B680" s="183"/>
      <c r="C680" s="99">
        <v>2029</v>
      </c>
      <c r="D680" s="99"/>
      <c r="E680" s="10"/>
      <c r="F680" s="10"/>
      <c r="G680" s="10"/>
      <c r="H680" s="184"/>
      <c r="I680" s="292"/>
      <c r="J680" s="187"/>
    </row>
    <row r="681" spans="1:10" s="41" customFormat="1" x14ac:dyDescent="0.25">
      <c r="A681" s="168">
        <v>19</v>
      </c>
      <c r="B681" s="180" t="s">
        <v>364</v>
      </c>
      <c r="C681" s="100" t="s">
        <v>19</v>
      </c>
      <c r="D681" s="14">
        <f>D684+D683+D685+D686+D687+D688</f>
        <v>25520</v>
      </c>
      <c r="E681" s="14"/>
      <c r="F681" s="14"/>
      <c r="G681" s="14"/>
      <c r="H681" s="162" t="s">
        <v>188</v>
      </c>
      <c r="I681" s="291" t="s">
        <v>380</v>
      </c>
      <c r="J681" s="185" t="s">
        <v>377</v>
      </c>
    </row>
    <row r="682" spans="1:10" s="41" customFormat="1" ht="30" x14ac:dyDescent="0.25">
      <c r="A682" s="169"/>
      <c r="B682" s="172"/>
      <c r="C682" s="12" t="s">
        <v>21</v>
      </c>
      <c r="D682" s="99"/>
      <c r="E682" s="99"/>
      <c r="F682" s="99"/>
      <c r="G682" s="99"/>
      <c r="H682" s="184"/>
      <c r="I682" s="291"/>
      <c r="J682" s="186"/>
    </row>
    <row r="683" spans="1:10" s="41" customFormat="1" x14ac:dyDescent="0.25">
      <c r="A683" s="169"/>
      <c r="B683" s="181"/>
      <c r="C683" s="99">
        <v>2024</v>
      </c>
      <c r="D683" s="99"/>
      <c r="E683" s="99"/>
      <c r="F683" s="99"/>
      <c r="G683" s="99"/>
      <c r="H683" s="184"/>
      <c r="I683" s="291"/>
      <c r="J683" s="186"/>
    </row>
    <row r="684" spans="1:10" s="41" customFormat="1" x14ac:dyDescent="0.25">
      <c r="A684" s="178"/>
      <c r="B684" s="182"/>
      <c r="C684" s="99">
        <v>2025</v>
      </c>
      <c r="D684" s="99"/>
      <c r="E684" s="10"/>
      <c r="F684" s="10"/>
      <c r="G684" s="10"/>
      <c r="H684" s="184"/>
      <c r="I684" s="291"/>
      <c r="J684" s="186"/>
    </row>
    <row r="685" spans="1:10" s="41" customFormat="1" x14ac:dyDescent="0.25">
      <c r="A685" s="178"/>
      <c r="B685" s="182"/>
      <c r="C685" s="99">
        <v>2026</v>
      </c>
      <c r="D685" s="99"/>
      <c r="E685" s="10"/>
      <c r="F685" s="10"/>
      <c r="G685" s="10"/>
      <c r="H685" s="184"/>
      <c r="I685" s="291"/>
      <c r="J685" s="186"/>
    </row>
    <row r="686" spans="1:10" x14ac:dyDescent="0.25">
      <c r="A686" s="178"/>
      <c r="B686" s="182"/>
      <c r="C686" s="99">
        <v>2027</v>
      </c>
      <c r="D686" s="99">
        <v>25520</v>
      </c>
      <c r="E686" s="10"/>
      <c r="F686" s="10"/>
      <c r="G686" s="10"/>
      <c r="H686" s="184"/>
      <c r="I686" s="291"/>
      <c r="J686" s="186"/>
    </row>
    <row r="687" spans="1:10" x14ac:dyDescent="0.25">
      <c r="A687" s="178"/>
      <c r="B687" s="182"/>
      <c r="C687" s="99">
        <v>2028</v>
      </c>
      <c r="D687" s="99"/>
      <c r="E687" s="99"/>
      <c r="F687" s="99"/>
      <c r="G687" s="99"/>
      <c r="H687" s="184"/>
      <c r="I687" s="291"/>
      <c r="J687" s="186"/>
    </row>
    <row r="688" spans="1:10" x14ac:dyDescent="0.25">
      <c r="A688" s="179"/>
      <c r="B688" s="183"/>
      <c r="C688" s="99">
        <v>2029</v>
      </c>
      <c r="D688" s="99"/>
      <c r="E688" s="10"/>
      <c r="F688" s="10"/>
      <c r="G688" s="10"/>
      <c r="H688" s="184"/>
      <c r="I688" s="291"/>
      <c r="J688" s="187"/>
    </row>
    <row r="689" spans="1:10" x14ac:dyDescent="0.25">
      <c r="A689" s="168">
        <v>20</v>
      </c>
      <c r="B689" s="180" t="s">
        <v>184</v>
      </c>
      <c r="C689" s="100" t="s">
        <v>19</v>
      </c>
      <c r="D689" s="14">
        <f>D692+D691+D693+D694+D695+D696</f>
        <v>37000</v>
      </c>
      <c r="E689" s="14"/>
      <c r="F689" s="14"/>
      <c r="G689" s="14"/>
      <c r="H689" s="162" t="s">
        <v>188</v>
      </c>
      <c r="I689" s="291" t="s">
        <v>381</v>
      </c>
      <c r="J689" s="185" t="s">
        <v>378</v>
      </c>
    </row>
    <row r="690" spans="1:10" ht="30" x14ac:dyDescent="0.25">
      <c r="A690" s="169"/>
      <c r="B690" s="172"/>
      <c r="C690" s="12" t="s">
        <v>21</v>
      </c>
      <c r="D690" s="99"/>
      <c r="E690" s="99"/>
      <c r="F690" s="99"/>
      <c r="G690" s="99"/>
      <c r="H690" s="184"/>
      <c r="I690" s="291"/>
      <c r="J690" s="186"/>
    </row>
    <row r="691" spans="1:10" x14ac:dyDescent="0.25">
      <c r="A691" s="169"/>
      <c r="B691" s="181"/>
      <c r="C691" s="99">
        <v>2024</v>
      </c>
      <c r="D691" s="99"/>
      <c r="E691" s="99"/>
      <c r="F691" s="99"/>
      <c r="G691" s="99"/>
      <c r="H691" s="184"/>
      <c r="I691" s="291"/>
      <c r="J691" s="186"/>
    </row>
    <row r="692" spans="1:10" x14ac:dyDescent="0.25">
      <c r="A692" s="178"/>
      <c r="B692" s="182"/>
      <c r="C692" s="99">
        <v>2025</v>
      </c>
      <c r="D692" s="99"/>
      <c r="E692" s="10"/>
      <c r="F692" s="10"/>
      <c r="G692" s="10"/>
      <c r="H692" s="184"/>
      <c r="I692" s="291"/>
      <c r="J692" s="186"/>
    </row>
    <row r="693" spans="1:10" x14ac:dyDescent="0.25">
      <c r="A693" s="178"/>
      <c r="B693" s="182"/>
      <c r="C693" s="99">
        <v>2026</v>
      </c>
      <c r="D693" s="99">
        <v>37000</v>
      </c>
      <c r="E693" s="10"/>
      <c r="F693" s="10"/>
      <c r="G693" s="10"/>
      <c r="H693" s="184"/>
      <c r="I693" s="291"/>
      <c r="J693" s="186"/>
    </row>
    <row r="694" spans="1:10" x14ac:dyDescent="0.25">
      <c r="A694" s="178"/>
      <c r="B694" s="182"/>
      <c r="C694" s="99">
        <v>2027</v>
      </c>
      <c r="D694" s="99"/>
      <c r="E694" s="10"/>
      <c r="F694" s="10"/>
      <c r="G694" s="10"/>
      <c r="H694" s="184"/>
      <c r="I694" s="291"/>
      <c r="J694" s="186"/>
    </row>
    <row r="695" spans="1:10" x14ac:dyDescent="0.25">
      <c r="A695" s="178"/>
      <c r="B695" s="182"/>
      <c r="C695" s="99">
        <v>2028</v>
      </c>
      <c r="D695" s="99"/>
      <c r="E695" s="99"/>
      <c r="F695" s="99"/>
      <c r="G695" s="99"/>
      <c r="H695" s="184"/>
      <c r="I695" s="291"/>
      <c r="J695" s="186"/>
    </row>
    <row r="696" spans="1:10" x14ac:dyDescent="0.25">
      <c r="A696" s="179"/>
      <c r="B696" s="183"/>
      <c r="C696" s="99">
        <v>2029</v>
      </c>
      <c r="D696" s="99"/>
      <c r="E696" s="10"/>
      <c r="F696" s="10"/>
      <c r="G696" s="10"/>
      <c r="H696" s="184"/>
      <c r="I696" s="291"/>
      <c r="J696" s="187"/>
    </row>
    <row r="697" spans="1:10" x14ac:dyDescent="0.25">
      <c r="A697" s="168">
        <v>21</v>
      </c>
      <c r="B697" s="180" t="s">
        <v>365</v>
      </c>
      <c r="C697" s="100" t="s">
        <v>19</v>
      </c>
      <c r="D697" s="14">
        <f>D700+D699+D701+D702+D703+D704</f>
        <v>9000</v>
      </c>
      <c r="E697" s="14"/>
      <c r="F697" s="14"/>
      <c r="G697" s="14"/>
      <c r="H697" s="162" t="s">
        <v>188</v>
      </c>
      <c r="I697" s="291" t="s">
        <v>382</v>
      </c>
      <c r="J697" s="185" t="s">
        <v>379</v>
      </c>
    </row>
    <row r="698" spans="1:10" ht="30" x14ac:dyDescent="0.25">
      <c r="A698" s="169"/>
      <c r="B698" s="172"/>
      <c r="C698" s="12" t="s">
        <v>21</v>
      </c>
      <c r="D698" s="99"/>
      <c r="E698" s="99"/>
      <c r="F698" s="99"/>
      <c r="G698" s="99"/>
      <c r="H698" s="184"/>
      <c r="I698" s="291"/>
      <c r="J698" s="186"/>
    </row>
    <row r="699" spans="1:10" x14ac:dyDescent="0.25">
      <c r="A699" s="169"/>
      <c r="B699" s="181"/>
      <c r="C699" s="99">
        <v>2024</v>
      </c>
      <c r="D699" s="99"/>
      <c r="E699" s="99"/>
      <c r="F699" s="99"/>
      <c r="G699" s="99"/>
      <c r="H699" s="184"/>
      <c r="I699" s="291"/>
      <c r="J699" s="186"/>
    </row>
    <row r="700" spans="1:10" x14ac:dyDescent="0.25">
      <c r="A700" s="178"/>
      <c r="B700" s="182"/>
      <c r="C700" s="99">
        <v>2025</v>
      </c>
      <c r="D700" s="99"/>
      <c r="E700" s="9"/>
      <c r="F700" s="9"/>
      <c r="G700" s="9"/>
      <c r="H700" s="184"/>
      <c r="I700" s="291"/>
      <c r="J700" s="186"/>
    </row>
    <row r="701" spans="1:10" x14ac:dyDescent="0.25">
      <c r="A701" s="178"/>
      <c r="B701" s="182"/>
      <c r="C701" s="99">
        <v>2026</v>
      </c>
      <c r="D701" s="99"/>
      <c r="E701" s="10"/>
      <c r="F701" s="10"/>
      <c r="G701" s="10"/>
      <c r="H701" s="184"/>
      <c r="I701" s="291"/>
      <c r="J701" s="186"/>
    </row>
    <row r="702" spans="1:10" x14ac:dyDescent="0.25">
      <c r="A702" s="178"/>
      <c r="B702" s="182"/>
      <c r="C702" s="99">
        <v>2027</v>
      </c>
      <c r="D702" s="99">
        <v>9000</v>
      </c>
      <c r="E702" s="9"/>
      <c r="F702" s="10"/>
      <c r="G702" s="10"/>
      <c r="H702" s="184"/>
      <c r="I702" s="291"/>
      <c r="J702" s="186"/>
    </row>
    <row r="703" spans="1:10" x14ac:dyDescent="0.25">
      <c r="A703" s="178"/>
      <c r="B703" s="182"/>
      <c r="C703" s="99">
        <v>2028</v>
      </c>
      <c r="D703" s="99"/>
      <c r="E703" s="99"/>
      <c r="F703" s="99"/>
      <c r="G703" s="99"/>
      <c r="H703" s="184"/>
      <c r="I703" s="291"/>
      <c r="J703" s="186"/>
    </row>
    <row r="704" spans="1:10" x14ac:dyDescent="0.25">
      <c r="A704" s="179"/>
      <c r="B704" s="183"/>
      <c r="C704" s="99">
        <v>2029</v>
      </c>
      <c r="D704" s="99"/>
      <c r="E704" s="9"/>
      <c r="F704" s="9"/>
      <c r="G704" s="9"/>
      <c r="H704" s="184"/>
      <c r="I704" s="291"/>
      <c r="J704" s="187"/>
    </row>
    <row r="705" spans="1:10" x14ac:dyDescent="0.25">
      <c r="A705" s="168">
        <v>22</v>
      </c>
      <c r="B705" s="180" t="s">
        <v>366</v>
      </c>
      <c r="C705" s="100" t="s">
        <v>19</v>
      </c>
      <c r="D705" s="14">
        <f>D708+D707+D709+D710+D711+D712</f>
        <v>2000</v>
      </c>
      <c r="E705" s="14"/>
      <c r="F705" s="14"/>
      <c r="G705" s="14"/>
      <c r="H705" s="162" t="s">
        <v>188</v>
      </c>
      <c r="I705" s="291" t="s">
        <v>383</v>
      </c>
      <c r="J705" s="185" t="s">
        <v>384</v>
      </c>
    </row>
    <row r="706" spans="1:10" ht="48.75" customHeight="1" x14ac:dyDescent="0.25">
      <c r="A706" s="169"/>
      <c r="B706" s="172"/>
      <c r="C706" s="12" t="s">
        <v>21</v>
      </c>
      <c r="D706" s="99"/>
      <c r="E706" s="99"/>
      <c r="F706" s="99"/>
      <c r="G706" s="99"/>
      <c r="H706" s="184"/>
      <c r="I706" s="291"/>
      <c r="J706" s="186"/>
    </row>
    <row r="707" spans="1:10" x14ac:dyDescent="0.25">
      <c r="A707" s="169"/>
      <c r="B707" s="181"/>
      <c r="C707" s="99">
        <v>2024</v>
      </c>
      <c r="D707" s="99"/>
      <c r="E707" s="99"/>
      <c r="F707" s="99"/>
      <c r="G707" s="99"/>
      <c r="H707" s="184"/>
      <c r="I707" s="291"/>
      <c r="J707" s="186"/>
    </row>
    <row r="708" spans="1:10" x14ac:dyDescent="0.25">
      <c r="A708" s="178"/>
      <c r="B708" s="182"/>
      <c r="C708" s="99">
        <v>2025</v>
      </c>
      <c r="D708" s="99"/>
      <c r="E708" s="9"/>
      <c r="F708" s="9"/>
      <c r="G708" s="9"/>
      <c r="H708" s="184"/>
      <c r="I708" s="291"/>
      <c r="J708" s="186"/>
    </row>
    <row r="709" spans="1:10" x14ac:dyDescent="0.25">
      <c r="A709" s="178"/>
      <c r="B709" s="182"/>
      <c r="C709" s="99">
        <v>2026</v>
      </c>
      <c r="D709" s="99"/>
      <c r="E709" s="10"/>
      <c r="F709" s="10"/>
      <c r="G709" s="10"/>
      <c r="H709" s="184"/>
      <c r="I709" s="291"/>
      <c r="J709" s="186"/>
    </row>
    <row r="710" spans="1:10" x14ac:dyDescent="0.25">
      <c r="A710" s="178"/>
      <c r="B710" s="182"/>
      <c r="C710" s="99">
        <v>2027</v>
      </c>
      <c r="D710" s="99">
        <v>2000</v>
      </c>
      <c r="E710" s="9"/>
      <c r="F710" s="10"/>
      <c r="G710" s="10"/>
      <c r="H710" s="184"/>
      <c r="I710" s="291"/>
      <c r="J710" s="186"/>
    </row>
    <row r="711" spans="1:10" x14ac:dyDescent="0.25">
      <c r="A711" s="178"/>
      <c r="B711" s="182"/>
      <c r="C711" s="99">
        <v>2028</v>
      </c>
      <c r="D711" s="99"/>
      <c r="E711" s="99"/>
      <c r="F711" s="99"/>
      <c r="G711" s="99"/>
      <c r="H711" s="184"/>
      <c r="I711" s="291"/>
      <c r="J711" s="186"/>
    </row>
    <row r="712" spans="1:10" x14ac:dyDescent="0.25">
      <c r="A712" s="179"/>
      <c r="B712" s="183"/>
      <c r="C712" s="99">
        <v>2029</v>
      </c>
      <c r="D712" s="6"/>
      <c r="E712" s="9"/>
      <c r="F712" s="9"/>
      <c r="G712" s="9"/>
      <c r="H712" s="184"/>
      <c r="I712" s="291"/>
      <c r="J712" s="187"/>
    </row>
    <row r="713" spans="1:10" x14ac:dyDescent="0.25">
      <c r="A713" s="200" t="s">
        <v>343</v>
      </c>
      <c r="B713" s="201"/>
      <c r="C713" s="201"/>
      <c r="D713" s="201"/>
      <c r="E713" s="201"/>
      <c r="F713" s="201"/>
      <c r="G713" s="201"/>
      <c r="H713" s="201"/>
      <c r="I713" s="201"/>
      <c r="J713" s="202"/>
    </row>
    <row r="714" spans="1:10" x14ac:dyDescent="0.25">
      <c r="A714" s="168">
        <v>1</v>
      </c>
      <c r="B714" s="180" t="s">
        <v>340</v>
      </c>
      <c r="C714" s="100" t="s">
        <v>19</v>
      </c>
      <c r="D714" s="14"/>
      <c r="E714" s="14"/>
      <c r="F714" s="14"/>
      <c r="G714" s="14"/>
      <c r="H714" s="162" t="s">
        <v>188</v>
      </c>
      <c r="I714" s="291" t="s">
        <v>386</v>
      </c>
      <c r="J714" s="168" t="s">
        <v>385</v>
      </c>
    </row>
    <row r="715" spans="1:10" ht="112.5" customHeight="1" x14ac:dyDescent="0.25">
      <c r="A715" s="169"/>
      <c r="B715" s="172"/>
      <c r="C715" s="12" t="s">
        <v>21</v>
      </c>
      <c r="D715" s="100"/>
      <c r="E715" s="100"/>
      <c r="F715" s="100"/>
      <c r="G715" s="100"/>
      <c r="H715" s="184"/>
      <c r="I715" s="291"/>
      <c r="J715" s="308"/>
    </row>
    <row r="716" spans="1:10" x14ac:dyDescent="0.25">
      <c r="A716" s="169"/>
      <c r="B716" s="181"/>
      <c r="C716" s="99">
        <v>2024</v>
      </c>
      <c r="D716" s="99"/>
      <c r="E716" s="99"/>
      <c r="F716" s="99"/>
      <c r="G716" s="99"/>
      <c r="H716" s="184"/>
      <c r="I716" s="291"/>
      <c r="J716" s="308"/>
    </row>
    <row r="717" spans="1:10" x14ac:dyDescent="0.25">
      <c r="A717" s="178"/>
      <c r="B717" s="182"/>
      <c r="C717" s="99">
        <v>2025</v>
      </c>
      <c r="D717" s="6"/>
      <c r="E717" s="9"/>
      <c r="F717" s="9"/>
      <c r="G717" s="9"/>
      <c r="H717" s="184"/>
      <c r="I717" s="291"/>
      <c r="J717" s="308"/>
    </row>
    <row r="718" spans="1:10" x14ac:dyDescent="0.25">
      <c r="A718" s="178"/>
      <c r="B718" s="182"/>
      <c r="C718" s="99">
        <v>2026</v>
      </c>
      <c r="D718" s="6"/>
      <c r="E718" s="10"/>
      <c r="F718" s="10"/>
      <c r="G718" s="10"/>
      <c r="H718" s="184"/>
      <c r="I718" s="291"/>
      <c r="J718" s="308"/>
    </row>
    <row r="719" spans="1:10" x14ac:dyDescent="0.25">
      <c r="A719" s="178"/>
      <c r="B719" s="182"/>
      <c r="C719" s="99">
        <v>2027</v>
      </c>
      <c r="D719" s="6"/>
      <c r="E719" s="9"/>
      <c r="F719" s="10"/>
      <c r="G719" s="10"/>
      <c r="H719" s="184"/>
      <c r="I719" s="291"/>
      <c r="J719" s="308"/>
    </row>
    <row r="720" spans="1:10" x14ac:dyDescent="0.25">
      <c r="A720" s="178"/>
      <c r="B720" s="182"/>
      <c r="C720" s="99">
        <v>2028</v>
      </c>
      <c r="D720" s="99"/>
      <c r="E720" s="99"/>
      <c r="F720" s="99"/>
      <c r="G720" s="99"/>
      <c r="H720" s="184"/>
      <c r="I720" s="291"/>
      <c r="J720" s="308"/>
    </row>
    <row r="721" spans="1:10" x14ac:dyDescent="0.25">
      <c r="A721" s="179"/>
      <c r="B721" s="183"/>
      <c r="C721" s="99">
        <v>2029</v>
      </c>
      <c r="D721" s="6"/>
      <c r="E721" s="9"/>
      <c r="F721" s="9"/>
      <c r="G721" s="9"/>
      <c r="H721" s="184"/>
      <c r="I721" s="291"/>
      <c r="J721" s="309"/>
    </row>
    <row r="722" spans="1:10" x14ac:dyDescent="0.25">
      <c r="A722" s="200" t="s">
        <v>30</v>
      </c>
      <c r="B722" s="201"/>
      <c r="C722" s="201"/>
      <c r="D722" s="201"/>
      <c r="E722" s="201"/>
      <c r="F722" s="201"/>
      <c r="G722" s="201"/>
      <c r="H722" s="201"/>
      <c r="I722" s="201"/>
      <c r="J722" s="202"/>
    </row>
    <row r="723" spans="1:10" x14ac:dyDescent="0.25">
      <c r="A723" s="161" t="s">
        <v>387</v>
      </c>
      <c r="B723" s="190"/>
      <c r="C723" s="190"/>
      <c r="D723" s="190"/>
      <c r="E723" s="190"/>
      <c r="F723" s="190"/>
      <c r="G723" s="190"/>
      <c r="H723" s="190"/>
      <c r="I723" s="190"/>
      <c r="J723" s="191"/>
    </row>
    <row r="724" spans="1:10" ht="75" x14ac:dyDescent="0.25">
      <c r="A724" s="25"/>
      <c r="B724" s="105" t="s">
        <v>192</v>
      </c>
      <c r="C724" s="98" t="s">
        <v>19</v>
      </c>
      <c r="D724" s="98"/>
      <c r="E724" s="98"/>
      <c r="F724" s="98"/>
      <c r="G724" s="98"/>
      <c r="H724" s="162" t="s">
        <v>193</v>
      </c>
      <c r="I724" s="91" t="s">
        <v>402</v>
      </c>
      <c r="J724" s="118"/>
    </row>
    <row r="725" spans="1:10" ht="30" x14ac:dyDescent="0.25">
      <c r="A725" s="26"/>
      <c r="B725" s="97"/>
      <c r="C725" s="19" t="s">
        <v>21</v>
      </c>
      <c r="D725" s="98"/>
      <c r="E725" s="98"/>
      <c r="F725" s="98"/>
      <c r="G725" s="98"/>
      <c r="H725" s="162"/>
      <c r="I725" s="91"/>
      <c r="J725" s="118"/>
    </row>
    <row r="726" spans="1:10" x14ac:dyDescent="0.25">
      <c r="A726" s="26"/>
      <c r="B726" s="97"/>
      <c r="C726" s="19"/>
      <c r="D726" s="98"/>
      <c r="E726" s="98"/>
      <c r="F726" s="98"/>
      <c r="G726" s="98"/>
      <c r="H726" s="162"/>
      <c r="I726" s="91"/>
      <c r="J726" s="118"/>
    </row>
    <row r="727" spans="1:10" ht="56.25" x14ac:dyDescent="0.25">
      <c r="A727" s="96">
        <v>1</v>
      </c>
      <c r="B727" s="31" t="s">
        <v>394</v>
      </c>
      <c r="C727" s="91">
        <v>2024</v>
      </c>
      <c r="D727" s="98"/>
      <c r="E727" s="98"/>
      <c r="F727" s="98"/>
      <c r="G727" s="98"/>
      <c r="H727" s="162"/>
      <c r="I727" s="7" t="s">
        <v>195</v>
      </c>
      <c r="J727" s="119" t="s">
        <v>395</v>
      </c>
    </row>
    <row r="728" spans="1:10" ht="56.25" x14ac:dyDescent="0.25">
      <c r="A728" s="96">
        <v>2</v>
      </c>
      <c r="B728" s="31" t="s">
        <v>396</v>
      </c>
      <c r="C728" s="91">
        <v>2024</v>
      </c>
      <c r="D728" s="98"/>
      <c r="E728" s="98"/>
      <c r="F728" s="98"/>
      <c r="G728" s="98"/>
      <c r="H728" s="162"/>
      <c r="I728" s="7" t="s">
        <v>195</v>
      </c>
      <c r="J728" s="119" t="s">
        <v>397</v>
      </c>
    </row>
    <row r="729" spans="1:10" ht="56.25" x14ac:dyDescent="0.25">
      <c r="A729" s="96">
        <v>3</v>
      </c>
      <c r="B729" s="31" t="s">
        <v>398</v>
      </c>
      <c r="C729" s="91">
        <v>2024</v>
      </c>
      <c r="D729" s="98"/>
      <c r="E729" s="98"/>
      <c r="F729" s="98"/>
      <c r="G729" s="98"/>
      <c r="H729" s="162"/>
      <c r="I729" s="7" t="s">
        <v>195</v>
      </c>
      <c r="J729" s="119" t="s">
        <v>399</v>
      </c>
    </row>
    <row r="730" spans="1:10" ht="37.5" x14ac:dyDescent="0.25">
      <c r="A730" s="96">
        <v>4</v>
      </c>
      <c r="B730" s="31" t="s">
        <v>400</v>
      </c>
      <c r="C730" s="91">
        <v>2024</v>
      </c>
      <c r="D730" s="91"/>
      <c r="E730" s="91"/>
      <c r="F730" s="91"/>
      <c r="G730" s="91"/>
      <c r="H730" s="162"/>
      <c r="I730" s="7" t="s">
        <v>195</v>
      </c>
      <c r="J730" s="119" t="s">
        <v>401</v>
      </c>
    </row>
    <row r="731" spans="1:10" ht="75" x14ac:dyDescent="0.25">
      <c r="A731" s="96">
        <v>5</v>
      </c>
      <c r="B731" s="105" t="s">
        <v>194</v>
      </c>
      <c r="C731" s="91">
        <v>2025</v>
      </c>
      <c r="D731" s="2"/>
      <c r="E731" s="16"/>
      <c r="F731" s="16"/>
      <c r="G731" s="16"/>
      <c r="H731" s="162"/>
      <c r="I731" s="7" t="s">
        <v>195</v>
      </c>
      <c r="J731" s="119" t="s">
        <v>196</v>
      </c>
    </row>
    <row r="732" spans="1:10" x14ac:dyDescent="0.25">
      <c r="A732" s="208">
        <v>6</v>
      </c>
      <c r="B732" s="228" t="s">
        <v>197</v>
      </c>
      <c r="C732" s="91">
        <v>2025</v>
      </c>
      <c r="D732" s="2"/>
      <c r="E732" s="16"/>
      <c r="F732" s="16"/>
      <c r="G732" s="16"/>
      <c r="H732" s="162"/>
      <c r="I732" s="232" t="s">
        <v>198</v>
      </c>
      <c r="J732" s="188" t="s">
        <v>199</v>
      </c>
    </row>
    <row r="733" spans="1:10" x14ac:dyDescent="0.25">
      <c r="A733" s="209"/>
      <c r="B733" s="231"/>
      <c r="C733" s="91">
        <v>2026</v>
      </c>
      <c r="D733" s="2"/>
      <c r="E733" s="15"/>
      <c r="F733" s="15"/>
      <c r="G733" s="15"/>
      <c r="H733" s="162"/>
      <c r="I733" s="232"/>
      <c r="J733" s="189"/>
    </row>
    <row r="734" spans="1:10" ht="75" x14ac:dyDescent="0.25">
      <c r="A734" s="96">
        <v>7</v>
      </c>
      <c r="B734" s="105" t="s">
        <v>200</v>
      </c>
      <c r="C734" s="91">
        <v>2026</v>
      </c>
      <c r="D734" s="2"/>
      <c r="E734" s="15"/>
      <c r="F734" s="15"/>
      <c r="G734" s="15"/>
      <c r="H734" s="162"/>
      <c r="I734" s="7" t="s">
        <v>198</v>
      </c>
      <c r="J734" s="119" t="s">
        <v>199</v>
      </c>
    </row>
    <row r="735" spans="1:10" ht="75" x14ac:dyDescent="0.25">
      <c r="A735" s="96">
        <v>8</v>
      </c>
      <c r="B735" s="105" t="s">
        <v>201</v>
      </c>
      <c r="C735" s="91">
        <v>2026</v>
      </c>
      <c r="D735" s="2"/>
      <c r="E735" s="15"/>
      <c r="F735" s="15"/>
      <c r="G735" s="15"/>
      <c r="H735" s="162"/>
      <c r="I735" s="7" t="s">
        <v>198</v>
      </c>
      <c r="J735" s="119" t="s">
        <v>202</v>
      </c>
    </row>
    <row r="736" spans="1:10" ht="75" x14ac:dyDescent="0.25">
      <c r="A736" s="95">
        <v>9</v>
      </c>
      <c r="B736" s="105" t="s">
        <v>388</v>
      </c>
      <c r="C736" s="91">
        <v>2026</v>
      </c>
      <c r="D736" s="2"/>
      <c r="E736" s="15"/>
      <c r="F736" s="15"/>
      <c r="G736" s="15"/>
      <c r="H736" s="162"/>
      <c r="I736" s="7" t="s">
        <v>198</v>
      </c>
      <c r="J736" s="119" t="s">
        <v>203</v>
      </c>
    </row>
    <row r="737" spans="1:10" ht="75" x14ac:dyDescent="0.25">
      <c r="A737" s="96">
        <v>10</v>
      </c>
      <c r="B737" s="105" t="s">
        <v>389</v>
      </c>
      <c r="C737" s="91">
        <v>2026</v>
      </c>
      <c r="D737" s="2"/>
      <c r="E737" s="15"/>
      <c r="F737" s="15"/>
      <c r="G737" s="15"/>
      <c r="H737" s="162"/>
      <c r="I737" s="7" t="s">
        <v>198</v>
      </c>
      <c r="J737" s="119" t="s">
        <v>203</v>
      </c>
    </row>
    <row r="738" spans="1:10" ht="75" x14ac:dyDescent="0.25">
      <c r="A738" s="96">
        <v>11</v>
      </c>
      <c r="B738" s="105" t="s">
        <v>390</v>
      </c>
      <c r="C738" s="91">
        <v>2026</v>
      </c>
      <c r="D738" s="2"/>
      <c r="E738" s="15"/>
      <c r="F738" s="15"/>
      <c r="G738" s="15"/>
      <c r="H738" s="162"/>
      <c r="I738" s="7" t="s">
        <v>198</v>
      </c>
      <c r="J738" s="119" t="s">
        <v>203</v>
      </c>
    </row>
    <row r="739" spans="1:10" ht="93.75" x14ac:dyDescent="0.25">
      <c r="A739" s="95">
        <v>12</v>
      </c>
      <c r="B739" s="105" t="s">
        <v>204</v>
      </c>
      <c r="C739" s="91">
        <v>2027</v>
      </c>
      <c r="D739" s="2"/>
      <c r="E739" s="16"/>
      <c r="F739" s="15"/>
      <c r="G739" s="15"/>
      <c r="H739" s="162"/>
      <c r="I739" s="7" t="s">
        <v>198</v>
      </c>
      <c r="J739" s="119" t="s">
        <v>205</v>
      </c>
    </row>
    <row r="740" spans="1:10" ht="75" x14ac:dyDescent="0.25">
      <c r="A740" s="96">
        <v>13</v>
      </c>
      <c r="B740" s="105" t="s">
        <v>206</v>
      </c>
      <c r="C740" s="91">
        <v>2028</v>
      </c>
      <c r="D740" s="91"/>
      <c r="E740" s="91"/>
      <c r="F740" s="91"/>
      <c r="G740" s="91"/>
      <c r="H740" s="162"/>
      <c r="I740" s="7" t="s">
        <v>198</v>
      </c>
      <c r="J740" s="119" t="s">
        <v>207</v>
      </c>
    </row>
    <row r="741" spans="1:10" ht="56.25" x14ac:dyDescent="0.25">
      <c r="A741" s="96">
        <v>14</v>
      </c>
      <c r="B741" s="31" t="s">
        <v>391</v>
      </c>
      <c r="C741" s="91">
        <v>2029</v>
      </c>
      <c r="D741" s="2"/>
      <c r="E741" s="16"/>
      <c r="F741" s="16"/>
      <c r="G741" s="16"/>
      <c r="H741" s="162"/>
      <c r="I741" s="7" t="s">
        <v>198</v>
      </c>
      <c r="J741" s="119" t="s">
        <v>202</v>
      </c>
    </row>
    <row r="742" spans="1:10" ht="75" x14ac:dyDescent="0.25">
      <c r="A742" s="96">
        <v>15</v>
      </c>
      <c r="B742" s="31" t="s">
        <v>208</v>
      </c>
      <c r="C742" s="91">
        <v>2029</v>
      </c>
      <c r="D742" s="20"/>
      <c r="E742" s="20"/>
      <c r="F742" s="20"/>
      <c r="G742" s="20"/>
      <c r="H742" s="162"/>
      <c r="I742" s="7" t="s">
        <v>198</v>
      </c>
      <c r="J742" s="119" t="s">
        <v>209</v>
      </c>
    </row>
    <row r="743" spans="1:10" x14ac:dyDescent="0.25">
      <c r="A743" s="161" t="s">
        <v>31</v>
      </c>
      <c r="B743" s="190"/>
      <c r="C743" s="190"/>
      <c r="D743" s="190"/>
      <c r="E743" s="190"/>
      <c r="F743" s="190"/>
      <c r="G743" s="190"/>
      <c r="H743" s="190"/>
      <c r="I743" s="190"/>
      <c r="J743" s="191"/>
    </row>
    <row r="744" spans="1:10" x14ac:dyDescent="0.25">
      <c r="A744" s="161" t="s">
        <v>215</v>
      </c>
      <c r="B744" s="190"/>
      <c r="C744" s="190"/>
      <c r="D744" s="190"/>
      <c r="E744" s="190"/>
      <c r="F744" s="190"/>
      <c r="G744" s="190"/>
      <c r="H744" s="190"/>
      <c r="I744" s="190"/>
      <c r="J744" s="191"/>
    </row>
    <row r="745" spans="1:10" ht="93.75" x14ac:dyDescent="0.25">
      <c r="A745" s="22"/>
      <c r="B745" s="105" t="s">
        <v>210</v>
      </c>
      <c r="C745" s="98" t="s">
        <v>19</v>
      </c>
      <c r="D745" s="134">
        <v>1122185.1000000001</v>
      </c>
      <c r="E745" s="14">
        <f t="shared" ref="E745:F745" si="16">E748+E747+E749+E750+E751+E752</f>
        <v>0</v>
      </c>
      <c r="F745" s="14">
        <f t="shared" si="16"/>
        <v>0</v>
      </c>
      <c r="G745" s="14">
        <f>G748+G747+G749+G750+G751+G752</f>
        <v>0</v>
      </c>
      <c r="H745" s="162" t="s">
        <v>617</v>
      </c>
      <c r="I745" s="98"/>
      <c r="J745" s="120"/>
    </row>
    <row r="746" spans="1:10" ht="37.5" x14ac:dyDescent="0.25">
      <c r="A746" s="21"/>
      <c r="B746" s="32"/>
      <c r="C746" s="91" t="s">
        <v>21</v>
      </c>
      <c r="D746" s="98"/>
      <c r="E746" s="98"/>
      <c r="F746" s="98"/>
      <c r="G746" s="98"/>
      <c r="H746" s="192"/>
      <c r="I746" s="98"/>
      <c r="J746" s="121"/>
    </row>
    <row r="747" spans="1:10" ht="93.75" x14ac:dyDescent="0.25">
      <c r="A747" s="98">
        <v>1</v>
      </c>
      <c r="B747" s="105" t="s">
        <v>392</v>
      </c>
      <c r="C747" s="91">
        <v>2024</v>
      </c>
      <c r="D747" s="60">
        <v>69000</v>
      </c>
      <c r="E747" s="60"/>
      <c r="F747" s="91"/>
      <c r="G747" s="91"/>
      <c r="H747" s="192"/>
      <c r="I747" s="91" t="s">
        <v>393</v>
      </c>
      <c r="J747" s="185" t="s">
        <v>216</v>
      </c>
    </row>
    <row r="748" spans="1:10" ht="93.75" x14ac:dyDescent="0.25">
      <c r="A748" s="93">
        <v>2</v>
      </c>
      <c r="B748" s="105" t="s">
        <v>392</v>
      </c>
      <c r="C748" s="91">
        <v>2025</v>
      </c>
      <c r="D748" s="60">
        <v>120000</v>
      </c>
      <c r="E748" s="60"/>
      <c r="F748" s="13"/>
      <c r="G748" s="13"/>
      <c r="H748" s="192"/>
      <c r="I748" s="91" t="s">
        <v>393</v>
      </c>
      <c r="J748" s="203"/>
    </row>
    <row r="749" spans="1:10" ht="112.5" x14ac:dyDescent="0.25">
      <c r="A749" s="98">
        <v>3</v>
      </c>
      <c r="B749" s="105" t="s">
        <v>211</v>
      </c>
      <c r="C749" s="91">
        <v>2025</v>
      </c>
      <c r="D749" s="60">
        <v>155265</v>
      </c>
      <c r="E749" s="60"/>
      <c r="F749" s="13"/>
      <c r="G749" s="13"/>
      <c r="H749" s="192"/>
      <c r="I749" s="91" t="s">
        <v>212</v>
      </c>
      <c r="J749" s="203"/>
    </row>
    <row r="750" spans="1:10" ht="93.75" x14ac:dyDescent="0.25">
      <c r="A750" s="93">
        <v>4</v>
      </c>
      <c r="B750" s="105" t="s">
        <v>392</v>
      </c>
      <c r="C750" s="91">
        <v>2026</v>
      </c>
      <c r="D750" s="60">
        <v>126000</v>
      </c>
      <c r="E750" s="60"/>
      <c r="F750" s="60"/>
      <c r="G750" s="60"/>
      <c r="H750" s="192"/>
      <c r="I750" s="91" t="s">
        <v>393</v>
      </c>
      <c r="J750" s="203"/>
    </row>
    <row r="751" spans="1:10" ht="93.75" x14ac:dyDescent="0.25">
      <c r="A751" s="98">
        <v>5</v>
      </c>
      <c r="B751" s="105" t="s">
        <v>213</v>
      </c>
      <c r="C751" s="91">
        <v>2026</v>
      </c>
      <c r="D751" s="60">
        <v>234844.35</v>
      </c>
      <c r="E751" s="60"/>
      <c r="F751" s="60"/>
      <c r="G751" s="60"/>
      <c r="H751" s="192"/>
      <c r="I751" s="91" t="s">
        <v>214</v>
      </c>
      <c r="J751" s="203"/>
    </row>
    <row r="752" spans="1:10" ht="93.75" x14ac:dyDescent="0.25">
      <c r="A752" s="93">
        <v>6</v>
      </c>
      <c r="B752" s="105" t="s">
        <v>392</v>
      </c>
      <c r="C752" s="91">
        <v>2027</v>
      </c>
      <c r="D752" s="60">
        <v>132300</v>
      </c>
      <c r="E752" s="60"/>
      <c r="F752" s="60"/>
      <c r="G752" s="60"/>
      <c r="H752" s="192"/>
      <c r="I752" s="91" t="s">
        <v>393</v>
      </c>
      <c r="J752" s="203"/>
    </row>
    <row r="753" spans="1:41" ht="93.75" x14ac:dyDescent="0.25">
      <c r="A753" s="98">
        <v>7</v>
      </c>
      <c r="B753" s="105" t="s">
        <v>392</v>
      </c>
      <c r="C753" s="91">
        <v>2028</v>
      </c>
      <c r="D753" s="60">
        <v>138915</v>
      </c>
      <c r="E753" s="60"/>
      <c r="F753" s="91"/>
      <c r="G753" s="91"/>
      <c r="H753" s="192"/>
      <c r="I753" s="91" t="s">
        <v>393</v>
      </c>
      <c r="J753" s="203"/>
    </row>
    <row r="754" spans="1:41" ht="93.75" x14ac:dyDescent="0.25">
      <c r="A754" s="93">
        <v>8</v>
      </c>
      <c r="B754" s="105" t="s">
        <v>392</v>
      </c>
      <c r="C754" s="91">
        <v>2029</v>
      </c>
      <c r="D754" s="60">
        <v>145860.75</v>
      </c>
      <c r="E754" s="60"/>
      <c r="F754" s="13"/>
      <c r="G754" s="13"/>
      <c r="H754" s="192"/>
      <c r="I754" s="91" t="s">
        <v>393</v>
      </c>
      <c r="J754" s="204"/>
    </row>
    <row r="755" spans="1:41" x14ac:dyDescent="0.25">
      <c r="A755" s="205" t="s">
        <v>32</v>
      </c>
      <c r="B755" s="206"/>
      <c r="C755" s="206"/>
      <c r="D755" s="206"/>
      <c r="E755" s="206"/>
      <c r="F755" s="206"/>
      <c r="G755" s="206"/>
      <c r="H755" s="206"/>
      <c r="I755" s="206"/>
      <c r="J755" s="207"/>
    </row>
    <row r="756" spans="1:41" x14ac:dyDescent="0.25">
      <c r="A756" s="205" t="s">
        <v>627</v>
      </c>
      <c r="B756" s="206"/>
      <c r="C756" s="206"/>
      <c r="D756" s="206"/>
      <c r="E756" s="206"/>
      <c r="F756" s="206"/>
      <c r="G756" s="206"/>
      <c r="H756" s="206"/>
      <c r="I756" s="206"/>
      <c r="J756" s="207"/>
    </row>
    <row r="757" spans="1:41" ht="187.5" x14ac:dyDescent="0.25">
      <c r="A757" s="199">
        <v>1</v>
      </c>
      <c r="B757" s="240" t="s">
        <v>76</v>
      </c>
      <c r="C757" s="46" t="s">
        <v>19</v>
      </c>
      <c r="D757" s="46" t="s">
        <v>77</v>
      </c>
      <c r="E757" s="130"/>
      <c r="F757" s="46" t="s">
        <v>77</v>
      </c>
      <c r="G757" s="130"/>
      <c r="H757" s="199" t="s">
        <v>472</v>
      </c>
      <c r="I757" s="131" t="s">
        <v>641</v>
      </c>
      <c r="J757" s="177" t="s">
        <v>643</v>
      </c>
    </row>
    <row r="758" spans="1:41" ht="37.5" x14ac:dyDescent="0.25">
      <c r="A758" s="199"/>
      <c r="B758" s="241"/>
      <c r="C758" s="92" t="s">
        <v>21</v>
      </c>
      <c r="D758" s="92"/>
      <c r="E758" s="132"/>
      <c r="F758" s="92"/>
      <c r="G758" s="130"/>
      <c r="H758" s="199"/>
      <c r="I758" s="132"/>
      <c r="J758" s="177"/>
    </row>
    <row r="759" spans="1:41" x14ac:dyDescent="0.25">
      <c r="A759" s="199"/>
      <c r="B759" s="241"/>
      <c r="C759" s="92">
        <v>2024</v>
      </c>
      <c r="D759" s="125" t="s">
        <v>78</v>
      </c>
      <c r="E759" s="132"/>
      <c r="F759" s="92" t="s">
        <v>78</v>
      </c>
      <c r="G759" s="130"/>
      <c r="H759" s="199"/>
      <c r="I759" s="131">
        <v>0.9</v>
      </c>
      <c r="J759" s="177"/>
    </row>
    <row r="760" spans="1:41" x14ac:dyDescent="0.25">
      <c r="A760" s="199"/>
      <c r="B760" s="241"/>
      <c r="C760" s="92">
        <v>2025</v>
      </c>
      <c r="D760" s="125" t="s">
        <v>78</v>
      </c>
      <c r="E760" s="132"/>
      <c r="F760" s="92" t="s">
        <v>78</v>
      </c>
      <c r="G760" s="130"/>
      <c r="H760" s="199"/>
      <c r="I760" s="131">
        <v>0.91</v>
      </c>
      <c r="J760" s="177"/>
    </row>
    <row r="761" spans="1:41" x14ac:dyDescent="0.25">
      <c r="A761" s="199"/>
      <c r="B761" s="241"/>
      <c r="C761" s="92">
        <v>2026</v>
      </c>
      <c r="D761" s="125" t="s">
        <v>78</v>
      </c>
      <c r="E761" s="132"/>
      <c r="F761" s="92" t="s">
        <v>78</v>
      </c>
      <c r="G761" s="130"/>
      <c r="H761" s="199"/>
      <c r="I761" s="131">
        <v>0.92</v>
      </c>
      <c r="J761" s="177"/>
    </row>
    <row r="762" spans="1:41" x14ac:dyDescent="0.25">
      <c r="A762" s="199"/>
      <c r="B762" s="241"/>
      <c r="C762" s="92">
        <v>2027</v>
      </c>
      <c r="D762" s="125" t="s">
        <v>78</v>
      </c>
      <c r="E762" s="132"/>
      <c r="F762" s="92" t="s">
        <v>78</v>
      </c>
      <c r="G762" s="130"/>
      <c r="H762" s="199"/>
      <c r="I762" s="131">
        <v>0.93</v>
      </c>
      <c r="J762" s="177"/>
    </row>
    <row r="763" spans="1:41" x14ac:dyDescent="0.25">
      <c r="A763" s="199"/>
      <c r="B763" s="241"/>
      <c r="C763" s="92">
        <v>2028</v>
      </c>
      <c r="D763" s="125" t="s">
        <v>78</v>
      </c>
      <c r="E763" s="132"/>
      <c r="F763" s="92" t="s">
        <v>78</v>
      </c>
      <c r="G763" s="130"/>
      <c r="H763" s="199"/>
      <c r="I763" s="131">
        <v>0.94</v>
      </c>
      <c r="J763" s="177"/>
    </row>
    <row r="764" spans="1:41" x14ac:dyDescent="0.25">
      <c r="A764" s="199"/>
      <c r="B764" s="242"/>
      <c r="C764" s="92">
        <v>2029</v>
      </c>
      <c r="D764" s="125" t="s">
        <v>78</v>
      </c>
      <c r="E764" s="132"/>
      <c r="F764" s="92" t="s">
        <v>78</v>
      </c>
      <c r="G764" s="130"/>
      <c r="H764" s="199"/>
      <c r="I764" s="131">
        <v>0.95</v>
      </c>
      <c r="J764" s="177"/>
    </row>
    <row r="765" spans="1:41" x14ac:dyDescent="0.25">
      <c r="A765" s="205" t="s">
        <v>628</v>
      </c>
      <c r="B765" s="206"/>
      <c r="C765" s="206"/>
      <c r="D765" s="206"/>
      <c r="E765" s="206"/>
      <c r="F765" s="206"/>
      <c r="G765" s="206"/>
      <c r="H765" s="206"/>
      <c r="I765" s="206"/>
      <c r="J765" s="207"/>
    </row>
    <row r="766" spans="1:41" ht="75" x14ac:dyDescent="0.25">
      <c r="A766" s="193">
        <v>1</v>
      </c>
      <c r="B766" s="196" t="s">
        <v>79</v>
      </c>
      <c r="C766" s="46" t="s">
        <v>19</v>
      </c>
      <c r="D766" s="46" t="s">
        <v>80</v>
      </c>
      <c r="E766" s="135"/>
      <c r="F766" s="46" t="s">
        <v>80</v>
      </c>
      <c r="G766" s="130"/>
      <c r="H766" s="92"/>
      <c r="I766" s="131" t="s">
        <v>642</v>
      </c>
      <c r="J766" s="193" t="s">
        <v>644</v>
      </c>
    </row>
    <row r="767" spans="1:41" ht="37.5" x14ac:dyDescent="0.25">
      <c r="A767" s="194"/>
      <c r="B767" s="197"/>
      <c r="C767" s="92" t="s">
        <v>21</v>
      </c>
      <c r="D767" s="133"/>
      <c r="E767" s="132"/>
      <c r="F767" s="133"/>
      <c r="G767" s="130"/>
      <c r="H767" s="199" t="s">
        <v>472</v>
      </c>
      <c r="I767" s="132"/>
      <c r="J767" s="194"/>
    </row>
    <row r="768" spans="1:41" s="36" customFormat="1" x14ac:dyDescent="0.3">
      <c r="A768" s="194"/>
      <c r="B768" s="197"/>
      <c r="C768" s="92">
        <v>2024</v>
      </c>
      <c r="D768" s="92" t="s">
        <v>81</v>
      </c>
      <c r="E768" s="130"/>
      <c r="F768" s="92" t="s">
        <v>81</v>
      </c>
      <c r="G768" s="132"/>
      <c r="H768" s="199"/>
      <c r="I768" s="131">
        <v>0.9</v>
      </c>
      <c r="J768" s="194"/>
      <c r="K768"/>
      <c r="L768" s="111"/>
      <c r="M768" s="111"/>
      <c r="N768" s="111"/>
      <c r="O768" s="111"/>
      <c r="P768" s="111"/>
      <c r="Q768" s="111"/>
      <c r="R768" s="111"/>
      <c r="S768" s="111"/>
      <c r="T768" s="111"/>
      <c r="U768" s="111"/>
      <c r="V768" s="111"/>
      <c r="W768" s="111"/>
      <c r="X768" s="111"/>
      <c r="Y768" s="111"/>
      <c r="Z768" s="111"/>
      <c r="AA768" s="111"/>
      <c r="AB768" s="111"/>
      <c r="AC768" s="111"/>
      <c r="AD768" s="111"/>
      <c r="AE768" s="111"/>
      <c r="AF768" s="111"/>
      <c r="AG768" s="111"/>
      <c r="AH768" s="111"/>
      <c r="AI768" s="111"/>
      <c r="AJ768" s="111"/>
      <c r="AK768" s="111"/>
      <c r="AL768" s="111"/>
      <c r="AM768" s="111"/>
      <c r="AN768" s="111"/>
      <c r="AO768" s="111"/>
    </row>
    <row r="769" spans="1:10" x14ac:dyDescent="0.25">
      <c r="A769" s="194"/>
      <c r="B769" s="197"/>
      <c r="C769" s="92">
        <v>2025</v>
      </c>
      <c r="D769" s="92" t="s">
        <v>81</v>
      </c>
      <c r="E769" s="130"/>
      <c r="F769" s="92" t="s">
        <v>81</v>
      </c>
      <c r="G769" s="132"/>
      <c r="H769" s="199"/>
      <c r="I769" s="131">
        <v>0.91</v>
      </c>
      <c r="J769" s="194"/>
    </row>
    <row r="770" spans="1:10" x14ac:dyDescent="0.25">
      <c r="A770" s="194"/>
      <c r="B770" s="197"/>
      <c r="C770" s="92">
        <v>2026</v>
      </c>
      <c r="D770" s="92" t="s">
        <v>81</v>
      </c>
      <c r="E770" s="130"/>
      <c r="F770" s="92" t="s">
        <v>81</v>
      </c>
      <c r="G770" s="132"/>
      <c r="H770" s="199"/>
      <c r="I770" s="131">
        <v>0.92</v>
      </c>
      <c r="J770" s="194"/>
    </row>
    <row r="771" spans="1:10" x14ac:dyDescent="0.25">
      <c r="A771" s="194"/>
      <c r="B771" s="197"/>
      <c r="C771" s="92">
        <v>2027</v>
      </c>
      <c r="D771" s="92" t="s">
        <v>81</v>
      </c>
      <c r="E771" s="130"/>
      <c r="F771" s="92" t="s">
        <v>81</v>
      </c>
      <c r="G771" s="132"/>
      <c r="H771" s="199"/>
      <c r="I771" s="131">
        <v>0.93</v>
      </c>
      <c r="J771" s="194"/>
    </row>
    <row r="772" spans="1:10" x14ac:dyDescent="0.25">
      <c r="A772" s="194"/>
      <c r="B772" s="197"/>
      <c r="C772" s="92">
        <v>2028</v>
      </c>
      <c r="D772" s="92" t="s">
        <v>81</v>
      </c>
      <c r="E772" s="130"/>
      <c r="F772" s="92" t="s">
        <v>81</v>
      </c>
      <c r="G772" s="132"/>
      <c r="H772" s="199"/>
      <c r="I772" s="131">
        <v>0.94</v>
      </c>
      <c r="J772" s="194"/>
    </row>
    <row r="773" spans="1:10" x14ac:dyDescent="0.25">
      <c r="A773" s="195"/>
      <c r="B773" s="198"/>
      <c r="C773" s="92">
        <v>2029</v>
      </c>
      <c r="D773" s="92" t="s">
        <v>81</v>
      </c>
      <c r="E773" s="130"/>
      <c r="F773" s="92" t="s">
        <v>81</v>
      </c>
      <c r="G773" s="132"/>
      <c r="H773" s="199"/>
      <c r="I773" s="131">
        <v>0.95</v>
      </c>
      <c r="J773" s="195"/>
    </row>
    <row r="774" spans="1:10" x14ac:dyDescent="0.25">
      <c r="A774" s="205" t="s">
        <v>629</v>
      </c>
      <c r="B774" s="206"/>
      <c r="C774" s="206"/>
      <c r="D774" s="206"/>
      <c r="E774" s="206"/>
      <c r="F774" s="206"/>
      <c r="G774" s="206"/>
      <c r="H774" s="206"/>
      <c r="I774" s="206"/>
      <c r="J774" s="207"/>
    </row>
    <row r="775" spans="1:10" ht="112.5" x14ac:dyDescent="0.25">
      <c r="A775" s="310">
        <v>1</v>
      </c>
      <c r="B775" s="240" t="s">
        <v>283</v>
      </c>
      <c r="C775" s="46" t="s">
        <v>19</v>
      </c>
      <c r="D775" s="46" t="s">
        <v>82</v>
      </c>
      <c r="E775" s="46"/>
      <c r="F775" s="46" t="s">
        <v>82</v>
      </c>
      <c r="G775" s="135"/>
      <c r="H775" s="199" t="s">
        <v>472</v>
      </c>
      <c r="I775" s="131" t="s">
        <v>630</v>
      </c>
      <c r="J775" s="177" t="s">
        <v>645</v>
      </c>
    </row>
    <row r="776" spans="1:10" ht="37.5" x14ac:dyDescent="0.25">
      <c r="A776" s="310"/>
      <c r="B776" s="241"/>
      <c r="C776" s="92" t="s">
        <v>21</v>
      </c>
      <c r="D776" s="46"/>
      <c r="E776" s="46"/>
      <c r="F776" s="46"/>
      <c r="G776" s="132"/>
      <c r="H776" s="199"/>
      <c r="I776" s="132"/>
      <c r="J776" s="177"/>
    </row>
    <row r="777" spans="1:10" x14ac:dyDescent="0.25">
      <c r="A777" s="310"/>
      <c r="B777" s="241"/>
      <c r="C777" s="92">
        <v>2024</v>
      </c>
      <c r="D777" s="92">
        <v>708.1</v>
      </c>
      <c r="E777" s="92"/>
      <c r="F777" s="92">
        <v>708.1</v>
      </c>
      <c r="G777" s="132"/>
      <c r="H777" s="199"/>
      <c r="I777" s="131" t="s">
        <v>83</v>
      </c>
      <c r="J777" s="177"/>
    </row>
    <row r="778" spans="1:10" x14ac:dyDescent="0.25">
      <c r="A778" s="310"/>
      <c r="B778" s="241"/>
      <c r="C778" s="92">
        <v>2025</v>
      </c>
      <c r="D778" s="92">
        <v>708.1</v>
      </c>
      <c r="E778" s="47"/>
      <c r="F778" s="92">
        <v>708.1</v>
      </c>
      <c r="G778" s="132"/>
      <c r="H778" s="199"/>
      <c r="I778" s="131" t="s">
        <v>84</v>
      </c>
      <c r="J778" s="177"/>
    </row>
    <row r="779" spans="1:10" x14ac:dyDescent="0.25">
      <c r="A779" s="310"/>
      <c r="B779" s="241"/>
      <c r="C779" s="92">
        <v>2026</v>
      </c>
      <c r="D779" s="92">
        <v>708.1</v>
      </c>
      <c r="E779" s="45"/>
      <c r="F779" s="92">
        <v>708.1</v>
      </c>
      <c r="G779" s="132"/>
      <c r="H779" s="199"/>
      <c r="I779" s="131" t="s">
        <v>83</v>
      </c>
      <c r="J779" s="177"/>
    </row>
    <row r="780" spans="1:10" x14ac:dyDescent="0.25">
      <c r="A780" s="310"/>
      <c r="B780" s="241"/>
      <c r="C780" s="92">
        <v>2027</v>
      </c>
      <c r="D780" s="92">
        <v>708.1</v>
      </c>
      <c r="E780" s="47"/>
      <c r="F780" s="92">
        <v>708.1</v>
      </c>
      <c r="G780" s="132"/>
      <c r="H780" s="199"/>
      <c r="I780" s="131" t="s">
        <v>83</v>
      </c>
      <c r="J780" s="177"/>
    </row>
    <row r="781" spans="1:10" x14ac:dyDescent="0.25">
      <c r="A781" s="310"/>
      <c r="B781" s="241"/>
      <c r="C781" s="92">
        <v>2028</v>
      </c>
      <c r="D781" s="92">
        <v>708.1</v>
      </c>
      <c r="E781" s="92"/>
      <c r="F781" s="92">
        <v>708.1</v>
      </c>
      <c r="G781" s="132"/>
      <c r="H781" s="199"/>
      <c r="I781" s="131" t="s">
        <v>83</v>
      </c>
      <c r="J781" s="177"/>
    </row>
    <row r="782" spans="1:10" x14ac:dyDescent="0.25">
      <c r="A782" s="310"/>
      <c r="B782" s="242"/>
      <c r="C782" s="92">
        <v>2029</v>
      </c>
      <c r="D782" s="92">
        <v>708.1</v>
      </c>
      <c r="E782" s="47"/>
      <c r="F782" s="92">
        <v>708.1</v>
      </c>
      <c r="G782" s="132"/>
      <c r="H782" s="199"/>
      <c r="I782" s="131" t="s">
        <v>83</v>
      </c>
      <c r="J782" s="177"/>
    </row>
    <row r="783" spans="1:10" ht="93.75" x14ac:dyDescent="0.25">
      <c r="A783" s="248">
        <v>2</v>
      </c>
      <c r="B783" s="249" t="s">
        <v>623</v>
      </c>
      <c r="C783" s="61" t="s">
        <v>19</v>
      </c>
      <c r="D783" s="62">
        <v>2810.4</v>
      </c>
      <c r="E783" s="101"/>
      <c r="F783" s="62">
        <v>2810.4</v>
      </c>
      <c r="G783" s="137"/>
      <c r="H783" s="252" t="s">
        <v>624</v>
      </c>
      <c r="I783" s="127" t="s">
        <v>639</v>
      </c>
      <c r="J783" s="252" t="s">
        <v>721</v>
      </c>
    </row>
    <row r="784" spans="1:10" ht="37.5" x14ac:dyDescent="0.25">
      <c r="A784" s="248"/>
      <c r="B784" s="250"/>
      <c r="C784" s="5" t="s">
        <v>21</v>
      </c>
      <c r="D784" s="101"/>
      <c r="E784" s="101"/>
      <c r="F784" s="101"/>
      <c r="G784" s="126"/>
      <c r="H784" s="252"/>
      <c r="I784" s="127"/>
      <c r="J784" s="252"/>
    </row>
    <row r="785" spans="1:10" x14ac:dyDescent="0.25">
      <c r="A785" s="248"/>
      <c r="B785" s="250"/>
      <c r="C785" s="5">
        <v>2024</v>
      </c>
      <c r="D785" s="5">
        <v>468.4</v>
      </c>
      <c r="E785" s="5"/>
      <c r="F785" s="5">
        <v>468.4</v>
      </c>
      <c r="G785" s="126"/>
      <c r="H785" s="252"/>
      <c r="I785" s="129">
        <v>1900</v>
      </c>
      <c r="J785" s="252"/>
    </row>
    <row r="786" spans="1:10" x14ac:dyDescent="0.25">
      <c r="A786" s="248"/>
      <c r="B786" s="250"/>
      <c r="C786" s="5">
        <v>2025</v>
      </c>
      <c r="D786" s="5">
        <v>468.4</v>
      </c>
      <c r="E786" s="128"/>
      <c r="F786" s="5">
        <v>468.4</v>
      </c>
      <c r="G786" s="126"/>
      <c r="H786" s="252"/>
      <c r="I786" s="129">
        <v>1900</v>
      </c>
      <c r="J786" s="252"/>
    </row>
    <row r="787" spans="1:10" x14ac:dyDescent="0.25">
      <c r="A787" s="248"/>
      <c r="B787" s="250"/>
      <c r="C787" s="5">
        <v>2026</v>
      </c>
      <c r="D787" s="5">
        <v>468.4</v>
      </c>
      <c r="E787" s="82"/>
      <c r="F787" s="5">
        <v>468.4</v>
      </c>
      <c r="G787" s="126"/>
      <c r="H787" s="252"/>
      <c r="I787" s="129">
        <v>1900</v>
      </c>
      <c r="J787" s="252"/>
    </row>
    <row r="788" spans="1:10" x14ac:dyDescent="0.25">
      <c r="A788" s="248"/>
      <c r="B788" s="250"/>
      <c r="C788" s="5">
        <v>2027</v>
      </c>
      <c r="D788" s="5">
        <v>468.4</v>
      </c>
      <c r="E788" s="128"/>
      <c r="F788" s="5">
        <v>468.4</v>
      </c>
      <c r="G788" s="126"/>
      <c r="H788" s="252"/>
      <c r="I788" s="129">
        <v>1900</v>
      </c>
      <c r="J788" s="252"/>
    </row>
    <row r="789" spans="1:10" x14ac:dyDescent="0.25">
      <c r="A789" s="248"/>
      <c r="B789" s="250"/>
      <c r="C789" s="5">
        <v>2028</v>
      </c>
      <c r="D789" s="5">
        <v>468.4</v>
      </c>
      <c r="E789" s="5"/>
      <c r="F789" s="5">
        <v>468.4</v>
      </c>
      <c r="G789" s="126"/>
      <c r="H789" s="252"/>
      <c r="I789" s="129">
        <v>1900</v>
      </c>
      <c r="J789" s="252"/>
    </row>
    <row r="790" spans="1:10" x14ac:dyDescent="0.25">
      <c r="A790" s="248"/>
      <c r="B790" s="251"/>
      <c r="C790" s="5">
        <v>2029</v>
      </c>
      <c r="D790" s="5">
        <v>468.4</v>
      </c>
      <c r="E790" s="128"/>
      <c r="F790" s="5">
        <v>468.4</v>
      </c>
      <c r="G790" s="126"/>
      <c r="H790" s="252"/>
      <c r="I790" s="129">
        <v>1900</v>
      </c>
      <c r="J790" s="252"/>
    </row>
    <row r="791" spans="1:10" x14ac:dyDescent="0.25">
      <c r="A791" s="205" t="s">
        <v>646</v>
      </c>
      <c r="B791" s="206"/>
      <c r="C791" s="206"/>
      <c r="D791" s="206"/>
      <c r="E791" s="206"/>
      <c r="F791" s="206"/>
      <c r="G791" s="206"/>
      <c r="H791" s="206"/>
      <c r="I791" s="206"/>
      <c r="J791" s="207"/>
    </row>
    <row r="792" spans="1:10" ht="168.75" x14ac:dyDescent="0.25">
      <c r="A792" s="193">
        <v>1</v>
      </c>
      <c r="B792" s="253" t="s">
        <v>85</v>
      </c>
      <c r="C792" s="46" t="s">
        <v>19</v>
      </c>
      <c r="D792" s="136" t="s">
        <v>86</v>
      </c>
      <c r="E792" s="130"/>
      <c r="F792" s="136" t="s">
        <v>86</v>
      </c>
      <c r="G792" s="130"/>
      <c r="H792" s="199" t="s">
        <v>87</v>
      </c>
      <c r="I792" s="131" t="s">
        <v>638</v>
      </c>
      <c r="J792" s="177" t="s">
        <v>647</v>
      </c>
    </row>
    <row r="793" spans="1:10" ht="37.5" x14ac:dyDescent="0.25">
      <c r="A793" s="194"/>
      <c r="B793" s="253"/>
      <c r="C793" s="92" t="s">
        <v>21</v>
      </c>
      <c r="D793" s="92"/>
      <c r="E793" s="130"/>
      <c r="F793" s="92"/>
      <c r="G793" s="130"/>
      <c r="H793" s="199"/>
      <c r="I793" s="132"/>
      <c r="J793" s="177"/>
    </row>
    <row r="794" spans="1:10" x14ac:dyDescent="0.25">
      <c r="A794" s="194"/>
      <c r="B794" s="253"/>
      <c r="C794" s="92">
        <v>2024</v>
      </c>
      <c r="D794" s="92" t="s">
        <v>88</v>
      </c>
      <c r="E794" s="130"/>
      <c r="F794" s="125" t="s">
        <v>88</v>
      </c>
      <c r="G794" s="130"/>
      <c r="H794" s="199"/>
      <c r="I794" s="131">
        <v>1</v>
      </c>
      <c r="J794" s="177"/>
    </row>
    <row r="795" spans="1:10" x14ac:dyDescent="0.25">
      <c r="A795" s="194"/>
      <c r="B795" s="253"/>
      <c r="C795" s="92">
        <v>2025</v>
      </c>
      <c r="D795" s="92" t="s">
        <v>89</v>
      </c>
      <c r="E795" s="130"/>
      <c r="F795" s="125" t="s">
        <v>89</v>
      </c>
      <c r="G795" s="130"/>
      <c r="H795" s="199"/>
      <c r="I795" s="131">
        <v>1</v>
      </c>
      <c r="J795" s="177"/>
    </row>
    <row r="796" spans="1:10" x14ac:dyDescent="0.25">
      <c r="A796" s="194"/>
      <c r="B796" s="253"/>
      <c r="C796" s="92">
        <v>2026</v>
      </c>
      <c r="D796" s="92" t="s">
        <v>88</v>
      </c>
      <c r="E796" s="130"/>
      <c r="F796" s="125" t="s">
        <v>88</v>
      </c>
      <c r="G796" s="130"/>
      <c r="H796" s="199"/>
      <c r="I796" s="131">
        <v>1</v>
      </c>
      <c r="J796" s="177"/>
    </row>
    <row r="797" spans="1:10" x14ac:dyDescent="0.25">
      <c r="A797" s="194"/>
      <c r="B797" s="253"/>
      <c r="C797" s="92">
        <v>2027</v>
      </c>
      <c r="D797" s="92" t="s">
        <v>89</v>
      </c>
      <c r="E797" s="130"/>
      <c r="F797" s="125" t="s">
        <v>89</v>
      </c>
      <c r="G797" s="130"/>
      <c r="H797" s="199"/>
      <c r="I797" s="131">
        <v>1</v>
      </c>
      <c r="J797" s="177"/>
    </row>
    <row r="798" spans="1:10" x14ac:dyDescent="0.25">
      <c r="A798" s="194"/>
      <c r="B798" s="253"/>
      <c r="C798" s="92">
        <v>2028</v>
      </c>
      <c r="D798" s="92" t="s">
        <v>88</v>
      </c>
      <c r="E798" s="130"/>
      <c r="F798" s="125" t="s">
        <v>88</v>
      </c>
      <c r="G798" s="130"/>
      <c r="H798" s="199"/>
      <c r="I798" s="131">
        <v>1</v>
      </c>
      <c r="J798" s="177"/>
    </row>
    <row r="799" spans="1:10" x14ac:dyDescent="0.25">
      <c r="A799" s="195"/>
      <c r="B799" s="253"/>
      <c r="C799" s="92">
        <v>2029</v>
      </c>
      <c r="D799" s="92" t="s">
        <v>89</v>
      </c>
      <c r="E799" s="130"/>
      <c r="F799" s="125" t="s">
        <v>89</v>
      </c>
      <c r="G799" s="130"/>
      <c r="H799" s="199"/>
      <c r="I799" s="131">
        <v>1</v>
      </c>
      <c r="J799" s="177"/>
    </row>
    <row r="800" spans="1:10" ht="131.25" x14ac:dyDescent="0.25">
      <c r="A800" s="193">
        <v>2</v>
      </c>
      <c r="B800" s="196" t="s">
        <v>90</v>
      </c>
      <c r="C800" s="46" t="s">
        <v>19</v>
      </c>
      <c r="D800" s="46" t="s">
        <v>91</v>
      </c>
      <c r="E800" s="130"/>
      <c r="F800" s="46" t="s">
        <v>91</v>
      </c>
      <c r="G800" s="130"/>
      <c r="H800" s="199" t="s">
        <v>87</v>
      </c>
      <c r="I800" s="131" t="s">
        <v>637</v>
      </c>
      <c r="J800" s="177" t="s">
        <v>648</v>
      </c>
    </row>
    <row r="801" spans="1:10" ht="37.5" x14ac:dyDescent="0.25">
      <c r="A801" s="194"/>
      <c r="B801" s="197"/>
      <c r="C801" s="92" t="s">
        <v>21</v>
      </c>
      <c r="D801" s="92"/>
      <c r="E801" s="130"/>
      <c r="F801" s="92"/>
      <c r="G801" s="130"/>
      <c r="H801" s="199"/>
      <c r="I801" s="132"/>
      <c r="J801" s="177"/>
    </row>
    <row r="802" spans="1:10" x14ac:dyDescent="0.25">
      <c r="A802" s="194"/>
      <c r="B802" s="197"/>
      <c r="C802" s="92">
        <v>2024</v>
      </c>
      <c r="D802" s="92" t="s">
        <v>92</v>
      </c>
      <c r="E802" s="130"/>
      <c r="F802" s="92" t="s">
        <v>92</v>
      </c>
      <c r="G802" s="130"/>
      <c r="H802" s="199"/>
      <c r="I802" s="131">
        <v>1</v>
      </c>
      <c r="J802" s="177"/>
    </row>
    <row r="803" spans="1:10" x14ac:dyDescent="0.25">
      <c r="A803" s="194"/>
      <c r="B803" s="197"/>
      <c r="C803" s="92">
        <v>2025</v>
      </c>
      <c r="D803" s="92" t="s">
        <v>88</v>
      </c>
      <c r="E803" s="130"/>
      <c r="F803" s="92" t="s">
        <v>88</v>
      </c>
      <c r="G803" s="130"/>
      <c r="H803" s="199"/>
      <c r="I803" s="131">
        <v>1</v>
      </c>
      <c r="J803" s="177"/>
    </row>
    <row r="804" spans="1:10" x14ac:dyDescent="0.25">
      <c r="A804" s="194"/>
      <c r="B804" s="197"/>
      <c r="C804" s="92">
        <v>2026</v>
      </c>
      <c r="D804" s="92" t="s">
        <v>92</v>
      </c>
      <c r="E804" s="130"/>
      <c r="F804" s="92" t="s">
        <v>92</v>
      </c>
      <c r="G804" s="130"/>
      <c r="H804" s="199"/>
      <c r="I804" s="131">
        <v>1</v>
      </c>
      <c r="J804" s="177"/>
    </row>
    <row r="805" spans="1:10" x14ac:dyDescent="0.25">
      <c r="A805" s="194"/>
      <c r="B805" s="197"/>
      <c r="C805" s="92">
        <v>2027</v>
      </c>
      <c r="D805" s="92" t="s">
        <v>88</v>
      </c>
      <c r="E805" s="130"/>
      <c r="F805" s="92" t="s">
        <v>88</v>
      </c>
      <c r="G805" s="130"/>
      <c r="H805" s="199"/>
      <c r="I805" s="131">
        <v>1</v>
      </c>
      <c r="J805" s="177"/>
    </row>
    <row r="806" spans="1:10" x14ac:dyDescent="0.25">
      <c r="A806" s="194"/>
      <c r="B806" s="197"/>
      <c r="C806" s="92">
        <v>2028</v>
      </c>
      <c r="D806" s="92" t="s">
        <v>92</v>
      </c>
      <c r="E806" s="130"/>
      <c r="F806" s="92" t="s">
        <v>92</v>
      </c>
      <c r="G806" s="130"/>
      <c r="H806" s="199"/>
      <c r="I806" s="131">
        <v>1</v>
      </c>
      <c r="J806" s="177"/>
    </row>
    <row r="807" spans="1:10" x14ac:dyDescent="0.25">
      <c r="A807" s="195"/>
      <c r="B807" s="198"/>
      <c r="C807" s="92">
        <v>2029</v>
      </c>
      <c r="D807" s="92" t="s">
        <v>88</v>
      </c>
      <c r="E807" s="130"/>
      <c r="F807" s="92" t="s">
        <v>88</v>
      </c>
      <c r="G807" s="130"/>
      <c r="H807" s="199"/>
      <c r="I807" s="131">
        <v>1</v>
      </c>
      <c r="J807" s="177"/>
    </row>
    <row r="808" spans="1:10" ht="75" x14ac:dyDescent="0.25">
      <c r="A808" s="199">
        <v>3</v>
      </c>
      <c r="B808" s="253" t="s">
        <v>93</v>
      </c>
      <c r="C808" s="46" t="s">
        <v>19</v>
      </c>
      <c r="D808" s="136" t="s">
        <v>80</v>
      </c>
      <c r="E808" s="130"/>
      <c r="F808" s="136" t="s">
        <v>80</v>
      </c>
      <c r="G808" s="135"/>
      <c r="H808" s="199" t="s">
        <v>472</v>
      </c>
      <c r="I808" s="131" t="s">
        <v>640</v>
      </c>
      <c r="J808" s="177" t="s">
        <v>649</v>
      </c>
    </row>
    <row r="809" spans="1:10" ht="37.5" x14ac:dyDescent="0.25">
      <c r="A809" s="199"/>
      <c r="B809" s="253"/>
      <c r="C809" s="92" t="s">
        <v>21</v>
      </c>
      <c r="D809" s="92"/>
      <c r="E809" s="130"/>
      <c r="F809" s="92"/>
      <c r="G809" s="130"/>
      <c r="H809" s="199"/>
      <c r="I809" s="132"/>
      <c r="J809" s="177"/>
    </row>
    <row r="810" spans="1:10" x14ac:dyDescent="0.25">
      <c r="A810" s="199"/>
      <c r="B810" s="253"/>
      <c r="C810" s="92">
        <v>2024</v>
      </c>
      <c r="D810" s="92" t="s">
        <v>88</v>
      </c>
      <c r="E810" s="130"/>
      <c r="F810" s="92" t="s">
        <v>88</v>
      </c>
      <c r="G810" s="132"/>
      <c r="H810" s="199"/>
      <c r="I810" s="113">
        <v>55</v>
      </c>
      <c r="J810" s="177"/>
    </row>
    <row r="811" spans="1:10" x14ac:dyDescent="0.25">
      <c r="A811" s="199"/>
      <c r="B811" s="253"/>
      <c r="C811" s="92">
        <v>2025</v>
      </c>
      <c r="D811" s="92">
        <v>0</v>
      </c>
      <c r="E811" s="130"/>
      <c r="F811" s="92">
        <v>0</v>
      </c>
      <c r="G811" s="130"/>
      <c r="H811" s="199"/>
      <c r="I811" s="113">
        <v>0</v>
      </c>
      <c r="J811" s="177"/>
    </row>
    <row r="812" spans="1:10" x14ac:dyDescent="0.25">
      <c r="A812" s="199"/>
      <c r="B812" s="253"/>
      <c r="C812" s="92">
        <v>2026</v>
      </c>
      <c r="D812" s="92" t="s">
        <v>88</v>
      </c>
      <c r="E812" s="130"/>
      <c r="F812" s="92" t="s">
        <v>88</v>
      </c>
      <c r="G812" s="130"/>
      <c r="H812" s="199"/>
      <c r="I812" s="113">
        <v>55</v>
      </c>
      <c r="J812" s="177"/>
    </row>
    <row r="813" spans="1:10" x14ac:dyDescent="0.25">
      <c r="A813" s="199"/>
      <c r="B813" s="253"/>
      <c r="C813" s="92">
        <v>2027</v>
      </c>
      <c r="D813" s="92">
        <v>0</v>
      </c>
      <c r="E813" s="130"/>
      <c r="F813" s="92">
        <v>0</v>
      </c>
      <c r="G813" s="130"/>
      <c r="H813" s="199"/>
      <c r="I813" s="113">
        <v>0</v>
      </c>
      <c r="J813" s="177"/>
    </row>
    <row r="814" spans="1:10" x14ac:dyDescent="0.25">
      <c r="A814" s="199"/>
      <c r="B814" s="253"/>
      <c r="C814" s="92">
        <v>2028</v>
      </c>
      <c r="D814" s="92" t="s">
        <v>88</v>
      </c>
      <c r="E814" s="130"/>
      <c r="F814" s="92" t="s">
        <v>88</v>
      </c>
      <c r="G814" s="130"/>
      <c r="H814" s="199"/>
      <c r="I814" s="113">
        <v>55</v>
      </c>
      <c r="J814" s="177"/>
    </row>
    <row r="815" spans="1:10" x14ac:dyDescent="0.25">
      <c r="A815" s="199"/>
      <c r="B815" s="253"/>
      <c r="C815" s="92">
        <v>2029</v>
      </c>
      <c r="D815" s="92">
        <v>0</v>
      </c>
      <c r="E815" s="130"/>
      <c r="F815" s="92">
        <v>0</v>
      </c>
      <c r="G815" s="130"/>
      <c r="H815" s="199"/>
      <c r="I815" s="113">
        <v>0</v>
      </c>
      <c r="J815" s="177"/>
    </row>
    <row r="816" spans="1:10" x14ac:dyDescent="0.25">
      <c r="A816" s="205" t="s">
        <v>98</v>
      </c>
      <c r="B816" s="206"/>
      <c r="C816" s="206"/>
      <c r="D816" s="206"/>
      <c r="E816" s="206"/>
      <c r="F816" s="206"/>
      <c r="G816" s="206"/>
      <c r="H816" s="206"/>
      <c r="I816" s="206"/>
      <c r="J816" s="207"/>
    </row>
    <row r="817" spans="1:10" ht="168.75" x14ac:dyDescent="0.25">
      <c r="A817" s="199">
        <v>1</v>
      </c>
      <c r="B817" s="253" t="s">
        <v>94</v>
      </c>
      <c r="C817" s="46" t="s">
        <v>19</v>
      </c>
      <c r="D817" s="46" t="s">
        <v>95</v>
      </c>
      <c r="E817" s="130"/>
      <c r="F817" s="46" t="s">
        <v>95</v>
      </c>
      <c r="G817" s="130"/>
      <c r="H817" s="199" t="s">
        <v>472</v>
      </c>
      <c r="I817" s="92" t="s">
        <v>631</v>
      </c>
      <c r="J817" s="177" t="s">
        <v>650</v>
      </c>
    </row>
    <row r="818" spans="1:10" ht="37.5" x14ac:dyDescent="0.25">
      <c r="A818" s="199"/>
      <c r="B818" s="253"/>
      <c r="C818" s="92" t="s">
        <v>21</v>
      </c>
      <c r="D818" s="92"/>
      <c r="E818" s="130"/>
      <c r="F818" s="92"/>
      <c r="G818" s="130"/>
      <c r="H818" s="199"/>
      <c r="I818" s="132"/>
      <c r="J818" s="177"/>
    </row>
    <row r="819" spans="1:10" x14ac:dyDescent="0.25">
      <c r="A819" s="199"/>
      <c r="B819" s="253"/>
      <c r="C819" s="92">
        <v>2024</v>
      </c>
      <c r="D819" s="92" t="s">
        <v>96</v>
      </c>
      <c r="E819" s="130"/>
      <c r="F819" s="92" t="s">
        <v>96</v>
      </c>
      <c r="G819" s="130"/>
      <c r="H819" s="199"/>
      <c r="I819" s="92" t="s">
        <v>97</v>
      </c>
      <c r="J819" s="177"/>
    </row>
    <row r="820" spans="1:10" x14ac:dyDescent="0.25">
      <c r="A820" s="199"/>
      <c r="B820" s="253"/>
      <c r="C820" s="92">
        <v>2025</v>
      </c>
      <c r="D820" s="92" t="s">
        <v>96</v>
      </c>
      <c r="E820" s="130"/>
      <c r="F820" s="92" t="s">
        <v>96</v>
      </c>
      <c r="G820" s="130"/>
      <c r="H820" s="199"/>
      <c r="I820" s="92" t="s">
        <v>97</v>
      </c>
      <c r="J820" s="177"/>
    </row>
    <row r="821" spans="1:10" x14ac:dyDescent="0.25">
      <c r="A821" s="199"/>
      <c r="B821" s="253"/>
      <c r="C821" s="92">
        <v>2026</v>
      </c>
      <c r="D821" s="92" t="s">
        <v>96</v>
      </c>
      <c r="E821" s="130"/>
      <c r="F821" s="92" t="s">
        <v>96</v>
      </c>
      <c r="G821" s="130"/>
      <c r="H821" s="199"/>
      <c r="I821" s="92" t="s">
        <v>97</v>
      </c>
      <c r="J821" s="177"/>
    </row>
    <row r="822" spans="1:10" x14ac:dyDescent="0.25">
      <c r="A822" s="199"/>
      <c r="B822" s="253"/>
      <c r="C822" s="92">
        <v>2027</v>
      </c>
      <c r="D822" s="92" t="s">
        <v>96</v>
      </c>
      <c r="E822" s="130"/>
      <c r="F822" s="92" t="s">
        <v>96</v>
      </c>
      <c r="G822" s="130"/>
      <c r="H822" s="199"/>
      <c r="I822" s="92" t="s">
        <v>97</v>
      </c>
      <c r="J822" s="177"/>
    </row>
    <row r="823" spans="1:10" x14ac:dyDescent="0.25">
      <c r="A823" s="199"/>
      <c r="B823" s="253"/>
      <c r="C823" s="92">
        <v>2028</v>
      </c>
      <c r="D823" s="92" t="s">
        <v>96</v>
      </c>
      <c r="E823" s="130"/>
      <c r="F823" s="92" t="s">
        <v>96</v>
      </c>
      <c r="G823" s="130"/>
      <c r="H823" s="199"/>
      <c r="I823" s="92" t="s">
        <v>97</v>
      </c>
      <c r="J823" s="177"/>
    </row>
    <row r="824" spans="1:10" x14ac:dyDescent="0.25">
      <c r="A824" s="199"/>
      <c r="B824" s="253"/>
      <c r="C824" s="92">
        <v>2029</v>
      </c>
      <c r="D824" s="92" t="s">
        <v>96</v>
      </c>
      <c r="E824" s="130"/>
      <c r="F824" s="92" t="s">
        <v>96</v>
      </c>
      <c r="G824" s="130"/>
      <c r="H824" s="199"/>
      <c r="I824" s="92" t="s">
        <v>97</v>
      </c>
      <c r="J824" s="177"/>
    </row>
    <row r="825" spans="1:10" x14ac:dyDescent="0.25">
      <c r="A825" s="301" t="s">
        <v>701</v>
      </c>
      <c r="B825" s="302"/>
      <c r="C825" s="302"/>
      <c r="D825" s="302"/>
      <c r="E825" s="302"/>
      <c r="F825" s="302"/>
      <c r="G825" s="302"/>
      <c r="H825" s="302"/>
      <c r="I825" s="302"/>
      <c r="J825" s="303"/>
    </row>
    <row r="826" spans="1:10" ht="75" x14ac:dyDescent="0.25">
      <c r="A826" s="248">
        <v>1</v>
      </c>
      <c r="B826" s="249" t="s">
        <v>625</v>
      </c>
      <c r="C826" s="61" t="s">
        <v>19</v>
      </c>
      <c r="D826" s="62"/>
      <c r="E826" s="101"/>
      <c r="F826" s="62"/>
      <c r="G826" s="137"/>
      <c r="H826" s="252" t="s">
        <v>624</v>
      </c>
      <c r="I826" s="127" t="s">
        <v>636</v>
      </c>
      <c r="J826" s="252" t="s">
        <v>635</v>
      </c>
    </row>
    <row r="827" spans="1:10" ht="37.5" x14ac:dyDescent="0.25">
      <c r="A827" s="248"/>
      <c r="B827" s="250"/>
      <c r="C827" s="5" t="s">
        <v>21</v>
      </c>
      <c r="D827" s="101"/>
      <c r="E827" s="101"/>
      <c r="F827" s="101"/>
      <c r="G827" s="126"/>
      <c r="H827" s="252"/>
      <c r="I827" s="127"/>
      <c r="J827" s="252"/>
    </row>
    <row r="828" spans="1:10" x14ac:dyDescent="0.25">
      <c r="A828" s="248"/>
      <c r="B828" s="250"/>
      <c r="C828" s="5">
        <v>2024</v>
      </c>
      <c r="D828" s="5"/>
      <c r="E828" s="5"/>
      <c r="F828" s="5"/>
      <c r="G828" s="126"/>
      <c r="H828" s="252"/>
      <c r="I828" s="127" t="s">
        <v>626</v>
      </c>
      <c r="J828" s="252"/>
    </row>
    <row r="829" spans="1:10" x14ac:dyDescent="0.25">
      <c r="A829" s="248"/>
      <c r="B829" s="250"/>
      <c r="C829" s="5">
        <v>2025</v>
      </c>
      <c r="D829" s="5"/>
      <c r="E829" s="128"/>
      <c r="F829" s="5"/>
      <c r="G829" s="126"/>
      <c r="H829" s="252"/>
      <c r="I829" s="127" t="s">
        <v>626</v>
      </c>
      <c r="J829" s="252"/>
    </row>
    <row r="830" spans="1:10" x14ac:dyDescent="0.25">
      <c r="A830" s="248"/>
      <c r="B830" s="250"/>
      <c r="C830" s="5">
        <v>2026</v>
      </c>
      <c r="D830" s="5"/>
      <c r="E830" s="82"/>
      <c r="F830" s="5"/>
      <c r="G830" s="126"/>
      <c r="H830" s="252"/>
      <c r="I830" s="127" t="s">
        <v>626</v>
      </c>
      <c r="J830" s="252"/>
    </row>
    <row r="831" spans="1:10" x14ac:dyDescent="0.25">
      <c r="A831" s="248"/>
      <c r="B831" s="250"/>
      <c r="C831" s="5">
        <v>2027</v>
      </c>
      <c r="D831" s="5"/>
      <c r="E831" s="128"/>
      <c r="F831" s="5"/>
      <c r="G831" s="126"/>
      <c r="H831" s="252"/>
      <c r="I831" s="127" t="s">
        <v>626</v>
      </c>
      <c r="J831" s="252"/>
    </row>
    <row r="832" spans="1:10" x14ac:dyDescent="0.25">
      <c r="A832" s="248"/>
      <c r="B832" s="250"/>
      <c r="C832" s="5">
        <v>2028</v>
      </c>
      <c r="D832" s="5"/>
      <c r="E832" s="5"/>
      <c r="F832" s="5"/>
      <c r="G832" s="126"/>
      <c r="H832" s="252"/>
      <c r="I832" s="127" t="s">
        <v>626</v>
      </c>
      <c r="J832" s="252"/>
    </row>
    <row r="833" spans="1:10" x14ac:dyDescent="0.25">
      <c r="A833" s="248"/>
      <c r="B833" s="251"/>
      <c r="C833" s="5">
        <v>2029</v>
      </c>
      <c r="D833" s="5"/>
      <c r="E833" s="128"/>
      <c r="F833" s="5"/>
      <c r="G833" s="126"/>
      <c r="H833" s="252"/>
      <c r="I833" s="127" t="s">
        <v>626</v>
      </c>
      <c r="J833" s="252"/>
    </row>
    <row r="834" spans="1:10" x14ac:dyDescent="0.25">
      <c r="A834" s="301" t="s">
        <v>702</v>
      </c>
      <c r="B834" s="302"/>
      <c r="C834" s="302"/>
      <c r="D834" s="302"/>
      <c r="E834" s="302"/>
      <c r="F834" s="302"/>
      <c r="G834" s="302"/>
      <c r="H834" s="302"/>
      <c r="I834" s="302"/>
      <c r="J834" s="303"/>
    </row>
    <row r="835" spans="1:10" ht="112.5" x14ac:dyDescent="0.25">
      <c r="A835" s="248">
        <v>1</v>
      </c>
      <c r="B835" s="249" t="s">
        <v>633</v>
      </c>
      <c r="C835" s="61" t="s">
        <v>19</v>
      </c>
      <c r="D835" s="62"/>
      <c r="E835" s="101"/>
      <c r="F835" s="62"/>
      <c r="G835" s="137"/>
      <c r="H835" s="252" t="s">
        <v>624</v>
      </c>
      <c r="I835" s="127" t="s">
        <v>632</v>
      </c>
      <c r="J835" s="252" t="s">
        <v>634</v>
      </c>
    </row>
    <row r="836" spans="1:10" ht="37.5" x14ac:dyDescent="0.25">
      <c r="A836" s="248"/>
      <c r="B836" s="250"/>
      <c r="C836" s="5" t="s">
        <v>21</v>
      </c>
      <c r="D836" s="101"/>
      <c r="E836" s="101"/>
      <c r="F836" s="101"/>
      <c r="G836" s="126"/>
      <c r="H836" s="252"/>
      <c r="I836" s="127"/>
      <c r="J836" s="252"/>
    </row>
    <row r="837" spans="1:10" x14ac:dyDescent="0.25">
      <c r="A837" s="248"/>
      <c r="B837" s="250"/>
      <c r="C837" s="5">
        <v>2024</v>
      </c>
      <c r="D837" s="5"/>
      <c r="E837" s="5"/>
      <c r="F837" s="5"/>
      <c r="G837" s="126"/>
      <c r="H837" s="252"/>
      <c r="I837" s="127">
        <v>0.53</v>
      </c>
      <c r="J837" s="252"/>
    </row>
    <row r="838" spans="1:10" x14ac:dyDescent="0.25">
      <c r="A838" s="248"/>
      <c r="B838" s="250"/>
      <c r="C838" s="5">
        <v>2025</v>
      </c>
      <c r="D838" s="5"/>
      <c r="E838" s="128"/>
      <c r="F838" s="5"/>
      <c r="G838" s="126"/>
      <c r="H838" s="252"/>
      <c r="I838" s="127">
        <v>0.57999999999999996</v>
      </c>
      <c r="J838" s="252"/>
    </row>
    <row r="839" spans="1:10" x14ac:dyDescent="0.25">
      <c r="A839" s="248"/>
      <c r="B839" s="250"/>
      <c r="C839" s="5">
        <v>2026</v>
      </c>
      <c r="D839" s="5"/>
      <c r="E839" s="82"/>
      <c r="F839" s="5"/>
      <c r="G839" s="126"/>
      <c r="H839" s="252"/>
      <c r="I839" s="127">
        <v>0.63</v>
      </c>
      <c r="J839" s="252"/>
    </row>
    <row r="840" spans="1:10" x14ac:dyDescent="0.25">
      <c r="A840" s="248"/>
      <c r="B840" s="250"/>
      <c r="C840" s="5">
        <v>2027</v>
      </c>
      <c r="D840" s="5"/>
      <c r="E840" s="128"/>
      <c r="F840" s="5"/>
      <c r="G840" s="126"/>
      <c r="H840" s="252"/>
      <c r="I840" s="127">
        <v>0.68</v>
      </c>
      <c r="J840" s="252"/>
    </row>
    <row r="841" spans="1:10" x14ac:dyDescent="0.25">
      <c r="A841" s="248"/>
      <c r="B841" s="250"/>
      <c r="C841" s="5">
        <v>2028</v>
      </c>
      <c r="D841" s="5"/>
      <c r="E841" s="5"/>
      <c r="F841" s="5"/>
      <c r="G841" s="126"/>
      <c r="H841" s="252"/>
      <c r="I841" s="127">
        <v>0.73</v>
      </c>
      <c r="J841" s="252"/>
    </row>
    <row r="842" spans="1:10" x14ac:dyDescent="0.25">
      <c r="A842" s="248"/>
      <c r="B842" s="251"/>
      <c r="C842" s="5">
        <v>2029</v>
      </c>
      <c r="D842" s="5"/>
      <c r="E842" s="128"/>
      <c r="F842" s="5"/>
      <c r="G842" s="126"/>
      <c r="H842" s="252"/>
      <c r="I842" s="127">
        <v>0.78</v>
      </c>
      <c r="J842" s="252"/>
    </row>
    <row r="843" spans="1:10" x14ac:dyDescent="0.25">
      <c r="A843" s="161" t="s">
        <v>33</v>
      </c>
      <c r="B843" s="190"/>
      <c r="C843" s="190"/>
      <c r="D843" s="190"/>
      <c r="E843" s="190"/>
      <c r="F843" s="190"/>
      <c r="G843" s="190"/>
      <c r="H843" s="190"/>
      <c r="I843" s="190"/>
      <c r="J843" s="191"/>
    </row>
    <row r="844" spans="1:10" x14ac:dyDescent="0.25">
      <c r="A844" s="161" t="s">
        <v>34</v>
      </c>
      <c r="B844" s="190"/>
      <c r="C844" s="190"/>
      <c r="D844" s="190"/>
      <c r="E844" s="190"/>
      <c r="F844" s="190"/>
      <c r="G844" s="190"/>
      <c r="H844" s="190"/>
      <c r="I844" s="190"/>
      <c r="J844" s="191"/>
    </row>
    <row r="845" spans="1:10" ht="19.5" thickBot="1" x14ac:dyDescent="0.3">
      <c r="A845" s="268" t="s">
        <v>123</v>
      </c>
      <c r="B845" s="269"/>
      <c r="C845" s="269"/>
      <c r="D845" s="269"/>
      <c r="E845" s="269"/>
      <c r="F845" s="269"/>
      <c r="G845" s="269"/>
      <c r="H845" s="269"/>
      <c r="I845" s="269"/>
      <c r="J845" s="270"/>
    </row>
    <row r="846" spans="1:10" ht="37.5" x14ac:dyDescent="0.25">
      <c r="A846" s="259">
        <v>1</v>
      </c>
      <c r="B846" s="261" t="s">
        <v>102</v>
      </c>
      <c r="C846" s="98" t="s">
        <v>19</v>
      </c>
      <c r="D846" s="30">
        <v>36000</v>
      </c>
      <c r="E846" s="138"/>
      <c r="F846" s="30">
        <v>36000</v>
      </c>
      <c r="G846" s="98"/>
      <c r="H846" s="162" t="s">
        <v>103</v>
      </c>
      <c r="I846" s="27" t="s">
        <v>104</v>
      </c>
      <c r="J846" s="263" t="s">
        <v>411</v>
      </c>
    </row>
    <row r="847" spans="1:10" ht="37.5" x14ac:dyDescent="0.25">
      <c r="A847" s="169"/>
      <c r="B847" s="172"/>
      <c r="C847" s="91" t="s">
        <v>21</v>
      </c>
      <c r="D847" s="30"/>
      <c r="E847" s="17"/>
      <c r="F847" s="30"/>
      <c r="G847" s="98"/>
      <c r="H847" s="162"/>
      <c r="I847" s="34"/>
      <c r="J847" s="203"/>
    </row>
    <row r="848" spans="1:10" x14ac:dyDescent="0.25">
      <c r="A848" s="169"/>
      <c r="B848" s="172"/>
      <c r="C848" s="91">
        <v>2024</v>
      </c>
      <c r="D848" s="4">
        <v>9000</v>
      </c>
      <c r="E848" s="17"/>
      <c r="F848" s="4">
        <v>9000</v>
      </c>
      <c r="G848" s="91"/>
      <c r="H848" s="162"/>
      <c r="I848" s="27" t="s">
        <v>105</v>
      </c>
      <c r="J848" s="203"/>
    </row>
    <row r="849" spans="1:10" x14ac:dyDescent="0.25">
      <c r="A849" s="169"/>
      <c r="B849" s="172"/>
      <c r="C849" s="91">
        <v>2025</v>
      </c>
      <c r="D849" s="4">
        <v>5400</v>
      </c>
      <c r="E849" s="17"/>
      <c r="F849" s="4">
        <v>5400</v>
      </c>
      <c r="G849" s="13"/>
      <c r="H849" s="162"/>
      <c r="I849" s="27" t="s">
        <v>106</v>
      </c>
      <c r="J849" s="203"/>
    </row>
    <row r="850" spans="1:10" x14ac:dyDescent="0.25">
      <c r="A850" s="169"/>
      <c r="B850" s="172"/>
      <c r="C850" s="91">
        <v>2026</v>
      </c>
      <c r="D850" s="4">
        <v>5400</v>
      </c>
      <c r="E850" s="17"/>
      <c r="F850" s="4">
        <v>5400</v>
      </c>
      <c r="G850" s="60"/>
      <c r="H850" s="162"/>
      <c r="I850" s="27" t="s">
        <v>106</v>
      </c>
      <c r="J850" s="203"/>
    </row>
    <row r="851" spans="1:10" x14ac:dyDescent="0.25">
      <c r="A851" s="169"/>
      <c r="B851" s="172"/>
      <c r="C851" s="91">
        <v>2027</v>
      </c>
      <c r="D851" s="4">
        <v>5400</v>
      </c>
      <c r="E851" s="17"/>
      <c r="F851" s="4">
        <v>5400</v>
      </c>
      <c r="G851" s="60"/>
      <c r="H851" s="162"/>
      <c r="I851" s="27" t="s">
        <v>106</v>
      </c>
      <c r="J851" s="203"/>
    </row>
    <row r="852" spans="1:10" x14ac:dyDescent="0.25">
      <c r="A852" s="169"/>
      <c r="B852" s="172"/>
      <c r="C852" s="91">
        <v>2028</v>
      </c>
      <c r="D852" s="4">
        <v>5400</v>
      </c>
      <c r="E852" s="17"/>
      <c r="F852" s="4">
        <v>5400</v>
      </c>
      <c r="G852" s="91"/>
      <c r="H852" s="162"/>
      <c r="I852" s="27" t="s">
        <v>106</v>
      </c>
      <c r="J852" s="203"/>
    </row>
    <row r="853" spans="1:10" ht="19.5" thickBot="1" x14ac:dyDescent="0.3">
      <c r="A853" s="260"/>
      <c r="B853" s="262"/>
      <c r="C853" s="91">
        <v>2029</v>
      </c>
      <c r="D853" s="4">
        <v>5400</v>
      </c>
      <c r="E853" s="17"/>
      <c r="F853" s="4">
        <v>5400</v>
      </c>
      <c r="G853" s="13"/>
      <c r="H853" s="162"/>
      <c r="I853" s="27" t="s">
        <v>106</v>
      </c>
      <c r="J853" s="264"/>
    </row>
    <row r="854" spans="1:10" ht="19.5" thickBot="1" x14ac:dyDescent="0.3">
      <c r="A854" s="256" t="s">
        <v>35</v>
      </c>
      <c r="B854" s="257"/>
      <c r="C854" s="257"/>
      <c r="D854" s="257"/>
      <c r="E854" s="257"/>
      <c r="F854" s="257"/>
      <c r="G854" s="257"/>
      <c r="H854" s="257"/>
      <c r="I854" s="257"/>
      <c r="J854" s="258"/>
    </row>
    <row r="855" spans="1:10" ht="19.5" thickBot="1" x14ac:dyDescent="0.3">
      <c r="A855" s="256" t="s">
        <v>124</v>
      </c>
      <c r="B855" s="257"/>
      <c r="C855" s="257"/>
      <c r="D855" s="257"/>
      <c r="E855" s="257"/>
      <c r="F855" s="257"/>
      <c r="G855" s="257"/>
      <c r="H855" s="257"/>
      <c r="I855" s="257"/>
      <c r="J855" s="258"/>
    </row>
    <row r="856" spans="1:10" x14ac:dyDescent="0.25">
      <c r="A856" s="259">
        <v>1</v>
      </c>
      <c r="B856" s="261" t="s">
        <v>107</v>
      </c>
      <c r="C856" s="98" t="s">
        <v>19</v>
      </c>
      <c r="D856" s="30">
        <v>4000</v>
      </c>
      <c r="E856" s="28"/>
      <c r="F856" s="30">
        <v>4000</v>
      </c>
      <c r="G856" s="28"/>
      <c r="H856" s="162" t="s">
        <v>103</v>
      </c>
      <c r="I856" s="91" t="s">
        <v>108</v>
      </c>
      <c r="J856" s="263" t="s">
        <v>412</v>
      </c>
    </row>
    <row r="857" spans="1:10" ht="37.5" x14ac:dyDescent="0.25">
      <c r="A857" s="169"/>
      <c r="B857" s="172"/>
      <c r="C857" s="91" t="s">
        <v>21</v>
      </c>
      <c r="D857" s="28"/>
      <c r="E857" s="28"/>
      <c r="F857" s="28"/>
      <c r="G857" s="28"/>
      <c r="H857" s="162"/>
      <c r="I857" s="90"/>
      <c r="J857" s="203"/>
    </row>
    <row r="858" spans="1:10" x14ac:dyDescent="0.25">
      <c r="A858" s="169"/>
      <c r="B858" s="172"/>
      <c r="C858" s="91">
        <v>2024</v>
      </c>
      <c r="D858" s="4">
        <v>4000</v>
      </c>
      <c r="E858" s="28"/>
      <c r="F858" s="4">
        <v>4000</v>
      </c>
      <c r="G858" s="28"/>
      <c r="H858" s="162"/>
      <c r="I858" s="91" t="s">
        <v>109</v>
      </c>
      <c r="J858" s="203"/>
    </row>
    <row r="859" spans="1:10" x14ac:dyDescent="0.25">
      <c r="A859" s="169"/>
      <c r="B859" s="172"/>
      <c r="C859" s="91">
        <v>2025</v>
      </c>
      <c r="D859" s="28"/>
      <c r="E859" s="28"/>
      <c r="F859" s="28"/>
      <c r="G859" s="28"/>
      <c r="H859" s="162"/>
      <c r="I859" s="90"/>
      <c r="J859" s="203"/>
    </row>
    <row r="860" spans="1:10" x14ac:dyDescent="0.25">
      <c r="A860" s="169"/>
      <c r="B860" s="172"/>
      <c r="C860" s="91">
        <v>2026</v>
      </c>
      <c r="D860" s="28"/>
      <c r="E860" s="28"/>
      <c r="F860" s="28"/>
      <c r="G860" s="28"/>
      <c r="H860" s="162"/>
      <c r="I860" s="90"/>
      <c r="J860" s="203"/>
    </row>
    <row r="861" spans="1:10" x14ac:dyDescent="0.25">
      <c r="A861" s="169"/>
      <c r="B861" s="172"/>
      <c r="C861" s="91">
        <v>2027</v>
      </c>
      <c r="D861" s="28"/>
      <c r="E861" s="28"/>
      <c r="F861" s="28"/>
      <c r="G861" s="28"/>
      <c r="H861" s="162"/>
      <c r="I861" s="90"/>
      <c r="J861" s="203"/>
    </row>
    <row r="862" spans="1:10" x14ac:dyDescent="0.25">
      <c r="A862" s="169"/>
      <c r="B862" s="172"/>
      <c r="C862" s="91">
        <v>2028</v>
      </c>
      <c r="D862" s="28"/>
      <c r="E862" s="28"/>
      <c r="F862" s="28"/>
      <c r="G862" s="28"/>
      <c r="H862" s="162"/>
      <c r="I862" s="90"/>
      <c r="J862" s="203"/>
    </row>
    <row r="863" spans="1:10" ht="19.5" thickBot="1" x14ac:dyDescent="0.3">
      <c r="A863" s="260"/>
      <c r="B863" s="262"/>
      <c r="C863" s="91">
        <v>2029</v>
      </c>
      <c r="D863" s="28"/>
      <c r="E863" s="28"/>
      <c r="F863" s="28"/>
      <c r="G863" s="28"/>
      <c r="H863" s="162"/>
      <c r="I863" s="90"/>
      <c r="J863" s="264"/>
    </row>
    <row r="864" spans="1:10" ht="37.5" x14ac:dyDescent="0.25">
      <c r="A864" s="259">
        <v>2</v>
      </c>
      <c r="B864" s="261" t="s">
        <v>110</v>
      </c>
      <c r="C864" s="98" t="s">
        <v>19</v>
      </c>
      <c r="D864" s="30">
        <v>30000</v>
      </c>
      <c r="E864" s="98"/>
      <c r="F864" s="30">
        <v>30000</v>
      </c>
      <c r="G864" s="98"/>
      <c r="H864" s="162" t="s">
        <v>103</v>
      </c>
      <c r="I864" s="91" t="s">
        <v>486</v>
      </c>
      <c r="J864" s="263" t="s">
        <v>413</v>
      </c>
    </row>
    <row r="865" spans="1:11" ht="37.5" x14ac:dyDescent="0.25">
      <c r="A865" s="169"/>
      <c r="B865" s="172"/>
      <c r="C865" s="91" t="s">
        <v>21</v>
      </c>
      <c r="D865" s="4"/>
      <c r="E865" s="98"/>
      <c r="F865" s="4"/>
      <c r="G865" s="98"/>
      <c r="H865" s="162"/>
      <c r="I865" s="98"/>
      <c r="J865" s="203"/>
    </row>
    <row r="866" spans="1:11" x14ac:dyDescent="0.25">
      <c r="A866" s="169"/>
      <c r="B866" s="172"/>
      <c r="C866" s="91">
        <v>2024</v>
      </c>
      <c r="D866" s="4">
        <v>5000</v>
      </c>
      <c r="E866" s="91"/>
      <c r="F866" s="4">
        <v>5000</v>
      </c>
      <c r="G866" s="91"/>
      <c r="H866" s="162"/>
      <c r="I866" s="91" t="s">
        <v>111</v>
      </c>
      <c r="J866" s="203"/>
    </row>
    <row r="867" spans="1:11" x14ac:dyDescent="0.25">
      <c r="A867" s="169"/>
      <c r="B867" s="172"/>
      <c r="C867" s="91">
        <v>2025</v>
      </c>
      <c r="D867" s="4">
        <v>5000</v>
      </c>
      <c r="E867" s="13"/>
      <c r="F867" s="4">
        <v>5000</v>
      </c>
      <c r="G867" s="13"/>
      <c r="H867" s="162"/>
      <c r="I867" s="91" t="s">
        <v>111</v>
      </c>
      <c r="J867" s="203"/>
    </row>
    <row r="868" spans="1:11" x14ac:dyDescent="0.25">
      <c r="A868" s="169"/>
      <c r="B868" s="172"/>
      <c r="C868" s="91">
        <v>2026</v>
      </c>
      <c r="D868" s="4">
        <v>5000</v>
      </c>
      <c r="E868" s="60"/>
      <c r="F868" s="4">
        <v>5000</v>
      </c>
      <c r="G868" s="60"/>
      <c r="H868" s="162"/>
      <c r="I868" s="91" t="s">
        <v>111</v>
      </c>
      <c r="J868" s="203"/>
    </row>
    <row r="869" spans="1:11" x14ac:dyDescent="0.25">
      <c r="A869" s="169"/>
      <c r="B869" s="172"/>
      <c r="C869" s="91">
        <v>2027</v>
      </c>
      <c r="D869" s="4">
        <v>5000</v>
      </c>
      <c r="E869" s="13"/>
      <c r="F869" s="4">
        <v>5000</v>
      </c>
      <c r="G869" s="60"/>
      <c r="H869" s="162"/>
      <c r="I869" s="91" t="s">
        <v>111</v>
      </c>
      <c r="J869" s="203"/>
    </row>
    <row r="870" spans="1:11" x14ac:dyDescent="0.25">
      <c r="A870" s="169"/>
      <c r="B870" s="172"/>
      <c r="C870" s="91">
        <v>2028</v>
      </c>
      <c r="D870" s="4">
        <v>5000</v>
      </c>
      <c r="E870" s="91"/>
      <c r="F870" s="4">
        <v>5000</v>
      </c>
      <c r="G870" s="91"/>
      <c r="H870" s="162"/>
      <c r="I870" s="91" t="s">
        <v>111</v>
      </c>
      <c r="J870" s="203"/>
    </row>
    <row r="871" spans="1:11" ht="19.5" thickBot="1" x14ac:dyDescent="0.3">
      <c r="A871" s="260"/>
      <c r="B871" s="262"/>
      <c r="C871" s="91">
        <v>2029</v>
      </c>
      <c r="D871" s="4">
        <v>5000</v>
      </c>
      <c r="E871" s="13"/>
      <c r="F871" s="4">
        <v>5000</v>
      </c>
      <c r="G871" s="13"/>
      <c r="H871" s="162"/>
      <c r="I871" s="91" t="s">
        <v>111</v>
      </c>
      <c r="J871" s="264"/>
    </row>
    <row r="872" spans="1:11" s="38" customFormat="1" x14ac:dyDescent="0.25">
      <c r="A872" s="265" t="s">
        <v>36</v>
      </c>
      <c r="B872" s="266"/>
      <c r="C872" s="266"/>
      <c r="D872" s="266"/>
      <c r="E872" s="266"/>
      <c r="F872" s="266"/>
      <c r="G872" s="266"/>
      <c r="H872" s="266"/>
      <c r="I872" s="266"/>
      <c r="J872" s="267"/>
      <c r="K872"/>
    </row>
    <row r="873" spans="1:11" s="38" customFormat="1" ht="19.5" thickBot="1" x14ac:dyDescent="0.3">
      <c r="A873" s="268" t="s">
        <v>125</v>
      </c>
      <c r="B873" s="269"/>
      <c r="C873" s="269"/>
      <c r="D873" s="269"/>
      <c r="E873" s="269"/>
      <c r="F873" s="269"/>
      <c r="G873" s="269"/>
      <c r="H873" s="269"/>
      <c r="I873" s="269"/>
      <c r="J873" s="270"/>
      <c r="K873"/>
    </row>
    <row r="874" spans="1:11" s="38" customFormat="1" ht="37.5" x14ac:dyDescent="0.25">
      <c r="A874" s="169">
        <v>1</v>
      </c>
      <c r="B874" s="261" t="s">
        <v>112</v>
      </c>
      <c r="C874" s="98" t="s">
        <v>19</v>
      </c>
      <c r="D874" s="30">
        <v>15899.84</v>
      </c>
      <c r="E874" s="139">
        <v>15104.85</v>
      </c>
      <c r="F874" s="30">
        <v>794.98</v>
      </c>
      <c r="G874" s="98"/>
      <c r="H874" s="162" t="s">
        <v>103</v>
      </c>
      <c r="I874" s="27" t="s">
        <v>403</v>
      </c>
      <c r="J874" s="263" t="s">
        <v>404</v>
      </c>
      <c r="K874"/>
    </row>
    <row r="875" spans="1:11" s="38" customFormat="1" ht="37.5" x14ac:dyDescent="0.25">
      <c r="A875" s="169"/>
      <c r="B875" s="172"/>
      <c r="C875" s="91" t="s">
        <v>21</v>
      </c>
      <c r="D875" s="30"/>
      <c r="E875" s="17"/>
      <c r="F875" s="30"/>
      <c r="G875" s="98"/>
      <c r="H875" s="162"/>
      <c r="I875" s="91"/>
      <c r="J875" s="203"/>
      <c r="K875"/>
    </row>
    <row r="876" spans="1:11" s="38" customFormat="1" x14ac:dyDescent="0.25">
      <c r="A876" s="169"/>
      <c r="B876" s="172"/>
      <c r="C876" s="91">
        <v>2024</v>
      </c>
      <c r="D876" s="4">
        <v>2825.69</v>
      </c>
      <c r="E876" s="29">
        <v>2684.4029999999998</v>
      </c>
      <c r="F876" s="4">
        <v>141.29</v>
      </c>
      <c r="G876" s="91"/>
      <c r="H876" s="162"/>
      <c r="I876" s="27" t="s">
        <v>405</v>
      </c>
      <c r="J876" s="203"/>
      <c r="K876"/>
    </row>
    <row r="877" spans="1:11" s="38" customFormat="1" x14ac:dyDescent="0.25">
      <c r="A877" s="222"/>
      <c r="B877" s="172"/>
      <c r="C877" s="91">
        <v>2025</v>
      </c>
      <c r="D877" s="4">
        <v>7175.87</v>
      </c>
      <c r="E877" s="29">
        <v>6817.0820000000003</v>
      </c>
      <c r="F877" s="4">
        <v>358.79300000000001</v>
      </c>
      <c r="G877" s="13"/>
      <c r="H877" s="162"/>
      <c r="I877" s="27" t="s">
        <v>406</v>
      </c>
      <c r="J877" s="203"/>
      <c r="K877"/>
    </row>
    <row r="878" spans="1:11" s="38" customFormat="1" x14ac:dyDescent="0.25">
      <c r="A878" s="222"/>
      <c r="B878" s="172"/>
      <c r="C878" s="91">
        <v>2026</v>
      </c>
      <c r="D878" s="4">
        <v>5898.28</v>
      </c>
      <c r="E878" s="29">
        <v>5603.3649999999998</v>
      </c>
      <c r="F878" s="4">
        <v>294.91300000000001</v>
      </c>
      <c r="G878" s="60"/>
      <c r="H878" s="162"/>
      <c r="I878" s="27" t="s">
        <v>407</v>
      </c>
      <c r="J878" s="203"/>
      <c r="K878"/>
    </row>
    <row r="879" spans="1:11" s="38" customFormat="1" x14ac:dyDescent="0.25">
      <c r="A879" s="222"/>
      <c r="B879" s="172"/>
      <c r="C879" s="91">
        <v>2027</v>
      </c>
      <c r="D879" s="4"/>
      <c r="E879" s="29"/>
      <c r="F879" s="4"/>
      <c r="G879" s="60"/>
      <c r="H879" s="162"/>
      <c r="I879" s="27"/>
      <c r="J879" s="203"/>
      <c r="K879"/>
    </row>
    <row r="880" spans="1:11" x14ac:dyDescent="0.25">
      <c r="A880" s="222"/>
      <c r="B880" s="172"/>
      <c r="C880" s="91">
        <v>2028</v>
      </c>
      <c r="D880" s="4"/>
      <c r="E880" s="91"/>
      <c r="F880" s="4"/>
      <c r="G880" s="91"/>
      <c r="H880" s="162"/>
      <c r="I880" s="91"/>
      <c r="J880" s="203"/>
      <c r="K880" s="38"/>
    </row>
    <row r="881" spans="1:11" ht="19.5" thickBot="1" x14ac:dyDescent="0.3">
      <c r="A881" s="222"/>
      <c r="B881" s="262"/>
      <c r="C881" s="91">
        <v>2029</v>
      </c>
      <c r="D881" s="4"/>
      <c r="E881" s="13"/>
      <c r="F881" s="30"/>
      <c r="G881" s="13"/>
      <c r="H881" s="162"/>
      <c r="I881" s="13"/>
      <c r="J881" s="264"/>
      <c r="K881" s="38"/>
    </row>
    <row r="882" spans="1:11" ht="37.5" x14ac:dyDescent="0.25">
      <c r="A882" s="327">
        <v>2</v>
      </c>
      <c r="B882" s="261" t="s">
        <v>113</v>
      </c>
      <c r="C882" s="98" t="s">
        <v>19</v>
      </c>
      <c r="D882" s="30">
        <v>1150.08</v>
      </c>
      <c r="E882" s="30">
        <v>575.03499999999997</v>
      </c>
      <c r="F882" s="30">
        <v>575.03499999999997</v>
      </c>
      <c r="G882" s="30"/>
      <c r="H882" s="162" t="s">
        <v>114</v>
      </c>
      <c r="I882" s="60" t="s">
        <v>408</v>
      </c>
      <c r="J882" s="263" t="s">
        <v>404</v>
      </c>
      <c r="K882" s="38"/>
    </row>
    <row r="883" spans="1:11" ht="37.5" x14ac:dyDescent="0.25">
      <c r="A883" s="162"/>
      <c r="B883" s="172"/>
      <c r="C883" s="91" t="s">
        <v>21</v>
      </c>
      <c r="D883" s="4"/>
      <c r="E883" s="30"/>
      <c r="F883" s="30"/>
      <c r="G883" s="30"/>
      <c r="H883" s="162"/>
      <c r="I883" s="13"/>
      <c r="J883" s="203"/>
      <c r="K883" s="38"/>
    </row>
    <row r="884" spans="1:11" x14ac:dyDescent="0.25">
      <c r="A884" s="162"/>
      <c r="B884" s="172"/>
      <c r="C884" s="91">
        <v>2024</v>
      </c>
      <c r="D884" s="4"/>
      <c r="E884" s="4"/>
      <c r="F884" s="4"/>
      <c r="G884" s="30"/>
      <c r="H884" s="162"/>
      <c r="I884" s="60"/>
      <c r="J884" s="203"/>
      <c r="K884" s="38"/>
    </row>
    <row r="885" spans="1:11" x14ac:dyDescent="0.25">
      <c r="A885" s="162"/>
      <c r="B885" s="172"/>
      <c r="C885" s="91">
        <v>2025</v>
      </c>
      <c r="D885" s="4">
        <v>1150.08</v>
      </c>
      <c r="E885" s="4">
        <v>575.03499999999997</v>
      </c>
      <c r="F885" s="4">
        <v>575.03499999999997</v>
      </c>
      <c r="G885" s="30"/>
      <c r="H885" s="162"/>
      <c r="I885" s="60">
        <v>20</v>
      </c>
      <c r="J885" s="203"/>
      <c r="K885" s="38"/>
    </row>
    <row r="886" spans="1:11" x14ac:dyDescent="0.25">
      <c r="A886" s="162"/>
      <c r="B886" s="172"/>
      <c r="C886" s="91">
        <v>2026</v>
      </c>
      <c r="D886" s="4"/>
      <c r="E886" s="4"/>
      <c r="F886" s="4"/>
      <c r="G886" s="30"/>
      <c r="H886" s="162"/>
      <c r="I886" s="60"/>
      <c r="J886" s="203"/>
      <c r="K886" s="38"/>
    </row>
    <row r="887" spans="1:11" x14ac:dyDescent="0.25">
      <c r="A887" s="162"/>
      <c r="B887" s="172"/>
      <c r="C887" s="91">
        <v>2027</v>
      </c>
      <c r="D887" s="4"/>
      <c r="E887" s="4"/>
      <c r="F887" s="4"/>
      <c r="G887" s="30"/>
      <c r="H887" s="162"/>
      <c r="I887" s="60"/>
      <c r="J887" s="203"/>
      <c r="K887" s="38"/>
    </row>
    <row r="888" spans="1:11" x14ac:dyDescent="0.25">
      <c r="A888" s="162"/>
      <c r="B888" s="172"/>
      <c r="C888" s="91">
        <v>2028</v>
      </c>
      <c r="D888" s="4"/>
      <c r="E888" s="30"/>
      <c r="F888" s="30"/>
      <c r="G888" s="30"/>
      <c r="H888" s="162"/>
      <c r="I888" s="13"/>
      <c r="J888" s="203"/>
    </row>
    <row r="889" spans="1:11" ht="19.5" thickBot="1" x14ac:dyDescent="0.3">
      <c r="A889" s="168"/>
      <c r="B889" s="262"/>
      <c r="C889" s="91">
        <v>2029</v>
      </c>
      <c r="D889" s="4"/>
      <c r="E889" s="30"/>
      <c r="F889" s="30"/>
      <c r="G889" s="30"/>
      <c r="H889" s="162"/>
      <c r="I889" s="13"/>
      <c r="J889" s="264"/>
    </row>
    <row r="890" spans="1:11" ht="37.5" x14ac:dyDescent="0.25">
      <c r="A890" s="259">
        <v>3</v>
      </c>
      <c r="B890" s="261" t="s">
        <v>115</v>
      </c>
      <c r="C890" s="98" t="s">
        <v>19</v>
      </c>
      <c r="D890" s="30">
        <v>1630.4</v>
      </c>
      <c r="E890" s="30">
        <v>1564.32</v>
      </c>
      <c r="F890" s="30">
        <v>66.078999999999994</v>
      </c>
      <c r="G890" s="30"/>
      <c r="H890" s="162" t="s">
        <v>114</v>
      </c>
      <c r="I890" s="60" t="s">
        <v>409</v>
      </c>
      <c r="J890" s="263" t="s">
        <v>410</v>
      </c>
    </row>
    <row r="891" spans="1:11" ht="37.5" x14ac:dyDescent="0.25">
      <c r="A891" s="169"/>
      <c r="B891" s="172"/>
      <c r="C891" s="91" t="s">
        <v>21</v>
      </c>
      <c r="D891" s="4"/>
      <c r="E891" s="30"/>
      <c r="F891" s="30"/>
      <c r="G891" s="30"/>
      <c r="H891" s="162"/>
      <c r="I891" s="13"/>
      <c r="J891" s="203"/>
    </row>
    <row r="892" spans="1:11" x14ac:dyDescent="0.25">
      <c r="A892" s="169"/>
      <c r="B892" s="172"/>
      <c r="C892" s="91">
        <v>2024</v>
      </c>
      <c r="D892" s="4">
        <v>1300</v>
      </c>
      <c r="E892" s="4">
        <v>1300</v>
      </c>
      <c r="F892" s="4"/>
      <c r="G892" s="30"/>
      <c r="H892" s="162"/>
      <c r="I892" s="60">
        <v>26</v>
      </c>
      <c r="J892" s="203"/>
    </row>
    <row r="893" spans="1:11" x14ac:dyDescent="0.25">
      <c r="A893" s="169"/>
      <c r="B893" s="172"/>
      <c r="C893" s="91">
        <v>2025</v>
      </c>
      <c r="D893" s="4">
        <v>330.4</v>
      </c>
      <c r="E893" s="4">
        <v>264.31599999999997</v>
      </c>
      <c r="F893" s="4">
        <v>66.078999999999994</v>
      </c>
      <c r="G893" s="30"/>
      <c r="H893" s="162"/>
      <c r="I893" s="60">
        <v>7</v>
      </c>
      <c r="J893" s="203"/>
    </row>
    <row r="894" spans="1:11" x14ac:dyDescent="0.25">
      <c r="A894" s="169"/>
      <c r="B894" s="172"/>
      <c r="C894" s="91">
        <v>2026</v>
      </c>
      <c r="D894" s="4"/>
      <c r="E894" s="4"/>
      <c r="F894" s="4"/>
      <c r="G894" s="30"/>
      <c r="H894" s="162"/>
      <c r="I894" s="60"/>
      <c r="J894" s="203"/>
    </row>
    <row r="895" spans="1:11" x14ac:dyDescent="0.25">
      <c r="A895" s="169"/>
      <c r="B895" s="172"/>
      <c r="C895" s="91">
        <v>2027</v>
      </c>
      <c r="D895" s="4"/>
      <c r="E895" s="4"/>
      <c r="F895" s="4"/>
      <c r="G895" s="30"/>
      <c r="H895" s="162"/>
      <c r="I895" s="60"/>
      <c r="J895" s="203"/>
    </row>
    <row r="896" spans="1:11" x14ac:dyDescent="0.25">
      <c r="A896" s="169"/>
      <c r="B896" s="172"/>
      <c r="C896" s="91">
        <v>2028</v>
      </c>
      <c r="D896" s="4"/>
      <c r="E896" s="30"/>
      <c r="F896" s="30"/>
      <c r="G896" s="30"/>
      <c r="H896" s="162"/>
      <c r="I896" s="13"/>
      <c r="J896" s="203"/>
    </row>
    <row r="897" spans="1:10" ht="19.5" thickBot="1" x14ac:dyDescent="0.3">
      <c r="A897" s="260"/>
      <c r="B897" s="262"/>
      <c r="C897" s="91">
        <v>2029</v>
      </c>
      <c r="D897" s="4"/>
      <c r="E897" s="30"/>
      <c r="F897" s="30"/>
      <c r="G897" s="30"/>
      <c r="H897" s="162"/>
      <c r="I897" s="13"/>
      <c r="J897" s="264"/>
    </row>
    <row r="898" spans="1:10" ht="56.25" x14ac:dyDescent="0.25">
      <c r="A898" s="169">
        <v>4</v>
      </c>
      <c r="B898" s="317" t="s">
        <v>116</v>
      </c>
      <c r="C898" s="98" t="s">
        <v>19</v>
      </c>
      <c r="D898" s="30">
        <v>212684.42</v>
      </c>
      <c r="E898" s="138"/>
      <c r="F898" s="30">
        <v>212684.42</v>
      </c>
      <c r="G898" s="98"/>
      <c r="H898" s="162" t="s">
        <v>103</v>
      </c>
      <c r="I898" s="27" t="s">
        <v>117</v>
      </c>
      <c r="J898" s="263" t="s">
        <v>404</v>
      </c>
    </row>
    <row r="899" spans="1:10" ht="37.5" x14ac:dyDescent="0.25">
      <c r="A899" s="222"/>
      <c r="B899" s="296"/>
      <c r="C899" s="91" t="s">
        <v>21</v>
      </c>
      <c r="D899" s="30"/>
      <c r="E899" s="17"/>
      <c r="F899" s="30"/>
      <c r="G899" s="98"/>
      <c r="H899" s="162"/>
      <c r="I899" s="98"/>
      <c r="J899" s="203"/>
    </row>
    <row r="900" spans="1:10" x14ac:dyDescent="0.25">
      <c r="A900" s="222"/>
      <c r="B900" s="296"/>
      <c r="C900" s="91">
        <v>2024</v>
      </c>
      <c r="D900" s="4">
        <v>62818.12</v>
      </c>
      <c r="E900" s="17"/>
      <c r="F900" s="4">
        <v>62818.12</v>
      </c>
      <c r="G900" s="91"/>
      <c r="H900" s="162"/>
      <c r="I900" s="27" t="s">
        <v>118</v>
      </c>
      <c r="J900" s="203"/>
    </row>
    <row r="901" spans="1:10" x14ac:dyDescent="0.25">
      <c r="A901" s="222"/>
      <c r="B901" s="296"/>
      <c r="C901" s="91">
        <v>2025</v>
      </c>
      <c r="D901" s="4">
        <v>29282.5</v>
      </c>
      <c r="E901" s="17"/>
      <c r="F901" s="4">
        <v>29282.5</v>
      </c>
      <c r="G901" s="13"/>
      <c r="H901" s="162"/>
      <c r="I901" s="27" t="s">
        <v>119</v>
      </c>
      <c r="J901" s="203"/>
    </row>
    <row r="902" spans="1:10" x14ac:dyDescent="0.25">
      <c r="A902" s="222"/>
      <c r="B902" s="296"/>
      <c r="C902" s="91">
        <v>2026</v>
      </c>
      <c r="D902" s="4">
        <v>30583.8</v>
      </c>
      <c r="E902" s="17"/>
      <c r="F902" s="4">
        <v>30583.8</v>
      </c>
      <c r="G902" s="60"/>
      <c r="H902" s="162"/>
      <c r="I902" s="27" t="s">
        <v>119</v>
      </c>
      <c r="J902" s="203"/>
    </row>
    <row r="903" spans="1:10" x14ac:dyDescent="0.25">
      <c r="A903" s="222"/>
      <c r="B903" s="296"/>
      <c r="C903" s="91">
        <v>2027</v>
      </c>
      <c r="D903" s="4">
        <v>30000</v>
      </c>
      <c r="E903" s="17"/>
      <c r="F903" s="4">
        <v>30000</v>
      </c>
      <c r="G903" s="60"/>
      <c r="H903" s="162"/>
      <c r="I903" s="27" t="s">
        <v>119</v>
      </c>
      <c r="J903" s="203"/>
    </row>
    <row r="904" spans="1:10" x14ac:dyDescent="0.25">
      <c r="A904" s="222"/>
      <c r="B904" s="296"/>
      <c r="C904" s="91">
        <v>2028</v>
      </c>
      <c r="D904" s="4">
        <v>30000</v>
      </c>
      <c r="E904" s="17"/>
      <c r="F904" s="4">
        <v>30000</v>
      </c>
      <c r="G904" s="91"/>
      <c r="H904" s="162"/>
      <c r="I904" s="27" t="s">
        <v>119</v>
      </c>
      <c r="J904" s="203"/>
    </row>
    <row r="905" spans="1:10" ht="19.5" thickBot="1" x14ac:dyDescent="0.3">
      <c r="A905" s="316"/>
      <c r="B905" s="318"/>
      <c r="C905" s="91">
        <v>2029</v>
      </c>
      <c r="D905" s="4">
        <v>30000</v>
      </c>
      <c r="E905" s="17"/>
      <c r="F905" s="4">
        <v>30000</v>
      </c>
      <c r="G905" s="13"/>
      <c r="H905" s="162"/>
      <c r="I905" s="27" t="s">
        <v>119</v>
      </c>
      <c r="J905" s="264"/>
    </row>
    <row r="906" spans="1:10" x14ac:dyDescent="0.25">
      <c r="A906" s="265" t="s">
        <v>37</v>
      </c>
      <c r="B906" s="266"/>
      <c r="C906" s="266"/>
      <c r="D906" s="266"/>
      <c r="E906" s="266"/>
      <c r="F906" s="266"/>
      <c r="G906" s="266"/>
      <c r="H906" s="266"/>
      <c r="I906" s="266"/>
      <c r="J906" s="267"/>
    </row>
    <row r="907" spans="1:10" ht="19.5" thickBot="1" x14ac:dyDescent="0.3">
      <c r="A907" s="268" t="s">
        <v>126</v>
      </c>
      <c r="B907" s="269"/>
      <c r="C907" s="269"/>
      <c r="D907" s="269"/>
      <c r="E907" s="269"/>
      <c r="F907" s="269"/>
      <c r="G907" s="269"/>
      <c r="H907" s="269"/>
      <c r="I907" s="269"/>
      <c r="J907" s="270"/>
    </row>
    <row r="908" spans="1:10" ht="56.25" x14ac:dyDescent="0.25">
      <c r="A908" s="271">
        <v>1</v>
      </c>
      <c r="B908" s="274" t="s">
        <v>120</v>
      </c>
      <c r="C908" s="98" t="s">
        <v>19</v>
      </c>
      <c r="D908" s="30">
        <v>4000</v>
      </c>
      <c r="E908" s="98"/>
      <c r="F908" s="30">
        <v>4000</v>
      </c>
      <c r="G908" s="98"/>
      <c r="H908" s="162" t="s">
        <v>103</v>
      </c>
      <c r="I908" s="91" t="s">
        <v>121</v>
      </c>
      <c r="J908" s="263" t="s">
        <v>414</v>
      </c>
    </row>
    <row r="909" spans="1:10" ht="37.5" x14ac:dyDescent="0.25">
      <c r="A909" s="272"/>
      <c r="B909" s="275"/>
      <c r="C909" s="91" t="s">
        <v>21</v>
      </c>
      <c r="D909" s="91"/>
      <c r="E909" s="98"/>
      <c r="F909" s="4"/>
      <c r="G909" s="98"/>
      <c r="H909" s="162"/>
      <c r="I909" s="98"/>
      <c r="J909" s="203"/>
    </row>
    <row r="910" spans="1:10" x14ac:dyDescent="0.25">
      <c r="A910" s="272"/>
      <c r="B910" s="275"/>
      <c r="C910" s="91">
        <v>2024</v>
      </c>
      <c r="D910" s="4">
        <v>1000</v>
      </c>
      <c r="E910" s="91"/>
      <c r="F910" s="4">
        <v>1000</v>
      </c>
      <c r="G910" s="91"/>
      <c r="H910" s="162"/>
      <c r="I910" s="91" t="s">
        <v>122</v>
      </c>
      <c r="J910" s="203"/>
    </row>
    <row r="911" spans="1:10" x14ac:dyDescent="0.25">
      <c r="A911" s="272"/>
      <c r="B911" s="275"/>
      <c r="C911" s="91">
        <v>2025</v>
      </c>
      <c r="D911" s="4">
        <v>600</v>
      </c>
      <c r="E911" s="13"/>
      <c r="F911" s="4">
        <v>600</v>
      </c>
      <c r="G911" s="13"/>
      <c r="H911" s="162"/>
      <c r="I911" s="91" t="s">
        <v>122</v>
      </c>
      <c r="J911" s="203"/>
    </row>
    <row r="912" spans="1:10" x14ac:dyDescent="0.25">
      <c r="A912" s="272"/>
      <c r="B912" s="275"/>
      <c r="C912" s="91">
        <v>2026</v>
      </c>
      <c r="D912" s="4">
        <v>600</v>
      </c>
      <c r="E912" s="60"/>
      <c r="F912" s="4">
        <v>600</v>
      </c>
      <c r="G912" s="60"/>
      <c r="H912" s="162"/>
      <c r="I912" s="91" t="s">
        <v>122</v>
      </c>
      <c r="J912" s="203"/>
    </row>
    <row r="913" spans="1:10" x14ac:dyDescent="0.25">
      <c r="A913" s="272"/>
      <c r="B913" s="275"/>
      <c r="C913" s="91">
        <v>2027</v>
      </c>
      <c r="D913" s="4">
        <v>600</v>
      </c>
      <c r="E913" s="13"/>
      <c r="F913" s="4">
        <v>600</v>
      </c>
      <c r="G913" s="60"/>
      <c r="H913" s="162"/>
      <c r="I913" s="91" t="s">
        <v>122</v>
      </c>
      <c r="J913" s="203"/>
    </row>
    <row r="914" spans="1:10" x14ac:dyDescent="0.25">
      <c r="A914" s="272"/>
      <c r="B914" s="275"/>
      <c r="C914" s="91">
        <v>2028</v>
      </c>
      <c r="D914" s="4">
        <v>600</v>
      </c>
      <c r="E914" s="91"/>
      <c r="F914" s="4">
        <v>600</v>
      </c>
      <c r="G914" s="91"/>
      <c r="H914" s="162"/>
      <c r="I914" s="91" t="s">
        <v>122</v>
      </c>
      <c r="J914" s="203"/>
    </row>
    <row r="915" spans="1:10" ht="19.5" thickBot="1" x14ac:dyDescent="0.3">
      <c r="A915" s="273"/>
      <c r="B915" s="276"/>
      <c r="C915" s="91">
        <v>2029</v>
      </c>
      <c r="D915" s="4">
        <v>600</v>
      </c>
      <c r="E915" s="13"/>
      <c r="F915" s="4">
        <v>600</v>
      </c>
      <c r="G915" s="13"/>
      <c r="H915" s="162"/>
      <c r="I915" s="91" t="s">
        <v>122</v>
      </c>
      <c r="J915" s="264"/>
    </row>
    <row r="916" spans="1:10" x14ac:dyDescent="0.25">
      <c r="A916" s="265" t="s">
        <v>38</v>
      </c>
      <c r="B916" s="266"/>
      <c r="C916" s="266"/>
      <c r="D916" s="266"/>
      <c r="E916" s="266"/>
      <c r="F916" s="266"/>
      <c r="G916" s="266"/>
      <c r="H916" s="266"/>
      <c r="I916" s="266"/>
      <c r="J916" s="267"/>
    </row>
    <row r="917" spans="1:10" x14ac:dyDescent="0.25">
      <c r="A917" s="305" t="s">
        <v>39</v>
      </c>
      <c r="B917" s="306"/>
      <c r="C917" s="306"/>
      <c r="D917" s="306"/>
      <c r="E917" s="306"/>
      <c r="F917" s="306"/>
      <c r="G917" s="306"/>
      <c r="H917" s="306"/>
      <c r="I917" s="306"/>
      <c r="J917" s="307"/>
    </row>
    <row r="918" spans="1:10" x14ac:dyDescent="0.25">
      <c r="A918" s="305" t="s">
        <v>415</v>
      </c>
      <c r="B918" s="306"/>
      <c r="C918" s="306"/>
      <c r="D918" s="306"/>
      <c r="E918" s="306"/>
      <c r="F918" s="306"/>
      <c r="G918" s="306"/>
      <c r="H918" s="306"/>
      <c r="I918" s="306"/>
      <c r="J918" s="307"/>
    </row>
    <row r="919" spans="1:10" x14ac:dyDescent="0.25">
      <c r="A919" s="168">
        <v>1</v>
      </c>
      <c r="B919" s="338" t="s">
        <v>284</v>
      </c>
      <c r="C919" s="100" t="s">
        <v>19</v>
      </c>
      <c r="D919" s="100"/>
      <c r="E919" s="100"/>
      <c r="F919" s="100"/>
      <c r="G919" s="100"/>
      <c r="H919" s="162" t="s">
        <v>609</v>
      </c>
      <c r="I919" s="168" t="s">
        <v>613</v>
      </c>
      <c r="J919" s="164" t="s">
        <v>285</v>
      </c>
    </row>
    <row r="920" spans="1:10" ht="30" x14ac:dyDescent="0.25">
      <c r="A920" s="169"/>
      <c r="B920" s="296"/>
      <c r="C920" s="12" t="s">
        <v>21</v>
      </c>
      <c r="D920" s="100"/>
      <c r="E920" s="100"/>
      <c r="F920" s="100"/>
      <c r="G920" s="100"/>
      <c r="H920" s="184"/>
      <c r="I920" s="169"/>
      <c r="J920" s="280"/>
    </row>
    <row r="921" spans="1:10" x14ac:dyDescent="0.25">
      <c r="A921" s="169"/>
      <c r="B921" s="339"/>
      <c r="C921" s="99">
        <v>2024</v>
      </c>
      <c r="D921" s="99"/>
      <c r="E921" s="99"/>
      <c r="F921" s="99"/>
      <c r="G921" s="99"/>
      <c r="H921" s="184"/>
      <c r="I921" s="169"/>
      <c r="J921" s="280"/>
    </row>
    <row r="922" spans="1:10" x14ac:dyDescent="0.25">
      <c r="A922" s="178"/>
      <c r="B922" s="340"/>
      <c r="C922" s="99">
        <v>2025</v>
      </c>
      <c r="D922" s="6"/>
      <c r="E922" s="9"/>
      <c r="F922" s="9"/>
      <c r="G922" s="9"/>
      <c r="H922" s="184"/>
      <c r="I922" s="169"/>
      <c r="J922" s="280"/>
    </row>
    <row r="923" spans="1:10" x14ac:dyDescent="0.25">
      <c r="A923" s="178"/>
      <c r="B923" s="340"/>
      <c r="C923" s="99">
        <v>2026</v>
      </c>
      <c r="D923" s="6"/>
      <c r="E923" s="10"/>
      <c r="F923" s="10"/>
      <c r="G923" s="10"/>
      <c r="H923" s="184"/>
      <c r="I923" s="169"/>
      <c r="J923" s="280"/>
    </row>
    <row r="924" spans="1:10" x14ac:dyDescent="0.25">
      <c r="A924" s="178"/>
      <c r="B924" s="340"/>
      <c r="C924" s="99">
        <v>2027</v>
      </c>
      <c r="D924" s="6"/>
      <c r="E924" s="9"/>
      <c r="F924" s="10"/>
      <c r="G924" s="10"/>
      <c r="H924" s="184"/>
      <c r="I924" s="169"/>
      <c r="J924" s="280"/>
    </row>
    <row r="925" spans="1:10" x14ac:dyDescent="0.25">
      <c r="A925" s="178"/>
      <c r="B925" s="340"/>
      <c r="C925" s="99">
        <v>2028</v>
      </c>
      <c r="D925" s="99"/>
      <c r="E925" s="99"/>
      <c r="F925" s="99"/>
      <c r="G925" s="99"/>
      <c r="H925" s="184"/>
      <c r="I925" s="169"/>
      <c r="J925" s="280"/>
    </row>
    <row r="926" spans="1:10" x14ac:dyDescent="0.25">
      <c r="A926" s="179"/>
      <c r="B926" s="341"/>
      <c r="C926" s="99">
        <v>2029</v>
      </c>
      <c r="D926" s="6"/>
      <c r="E926" s="9"/>
      <c r="F926" s="9"/>
      <c r="G926" s="9"/>
      <c r="H926" s="184"/>
      <c r="I926" s="170"/>
      <c r="J926" s="280"/>
    </row>
    <row r="927" spans="1:10" ht="75" x14ac:dyDescent="0.25">
      <c r="A927" s="168">
        <v>2</v>
      </c>
      <c r="B927" s="298" t="s">
        <v>614</v>
      </c>
      <c r="C927" s="100" t="s">
        <v>19</v>
      </c>
      <c r="D927" s="100"/>
      <c r="E927" s="100"/>
      <c r="F927" s="100"/>
      <c r="G927" s="100"/>
      <c r="H927" s="199" t="s">
        <v>610</v>
      </c>
      <c r="I927" s="91" t="s">
        <v>611</v>
      </c>
      <c r="J927" s="199" t="s">
        <v>615</v>
      </c>
    </row>
    <row r="928" spans="1:10" ht="30" x14ac:dyDescent="0.25">
      <c r="A928" s="169"/>
      <c r="B928" s="299"/>
      <c r="C928" s="12" t="s">
        <v>21</v>
      </c>
      <c r="D928" s="100"/>
      <c r="E928" s="100"/>
      <c r="F928" s="100"/>
      <c r="G928" s="100"/>
      <c r="H928" s="199"/>
      <c r="I928" s="91"/>
      <c r="J928" s="199"/>
    </row>
    <row r="929" spans="1:10" x14ac:dyDescent="0.3">
      <c r="A929" s="169"/>
      <c r="B929" s="299"/>
      <c r="C929" s="114">
        <v>2024</v>
      </c>
      <c r="D929" s="100"/>
      <c r="E929" s="100"/>
      <c r="F929" s="100"/>
      <c r="G929" s="100"/>
      <c r="H929" s="344"/>
      <c r="I929" s="91">
        <v>1</v>
      </c>
      <c r="J929" s="199"/>
    </row>
    <row r="930" spans="1:10" x14ac:dyDescent="0.25">
      <c r="A930" s="178"/>
      <c r="B930" s="300"/>
      <c r="C930" s="99">
        <v>2025</v>
      </c>
      <c r="D930" s="6"/>
      <c r="E930" s="9"/>
      <c r="F930" s="9"/>
      <c r="G930" s="9"/>
      <c r="H930" s="344"/>
      <c r="I930" s="91">
        <v>1</v>
      </c>
      <c r="J930" s="344"/>
    </row>
    <row r="931" spans="1:10" x14ac:dyDescent="0.25">
      <c r="A931" s="178"/>
      <c r="B931" s="300"/>
      <c r="C931" s="99">
        <v>2026</v>
      </c>
      <c r="D931" s="6"/>
      <c r="E931" s="10"/>
      <c r="F931" s="10"/>
      <c r="G931" s="10"/>
      <c r="H931" s="344"/>
      <c r="I931" s="91">
        <v>1</v>
      </c>
      <c r="J931" s="344"/>
    </row>
    <row r="932" spans="1:10" x14ac:dyDescent="0.25">
      <c r="A932" s="178"/>
      <c r="B932" s="300"/>
      <c r="C932" s="99">
        <v>2027</v>
      </c>
      <c r="D932" s="6"/>
      <c r="E932" s="9"/>
      <c r="F932" s="10"/>
      <c r="G932" s="10"/>
      <c r="H932" s="344"/>
      <c r="I932" s="91">
        <v>1</v>
      </c>
      <c r="J932" s="344"/>
    </row>
    <row r="933" spans="1:10" x14ac:dyDescent="0.25">
      <c r="A933" s="178"/>
      <c r="B933" s="300"/>
      <c r="C933" s="99">
        <v>2028</v>
      </c>
      <c r="D933" s="99"/>
      <c r="E933" s="99"/>
      <c r="F933" s="99"/>
      <c r="G933" s="99"/>
      <c r="H933" s="344"/>
      <c r="I933" s="91">
        <v>1</v>
      </c>
      <c r="J933" s="344"/>
    </row>
    <row r="934" spans="1:10" x14ac:dyDescent="0.25">
      <c r="A934" s="178"/>
      <c r="B934" s="300"/>
      <c r="C934" s="42">
        <v>2029</v>
      </c>
      <c r="D934" s="43"/>
      <c r="E934" s="44"/>
      <c r="F934" s="44"/>
      <c r="G934" s="44"/>
      <c r="H934" s="345"/>
      <c r="I934" s="91">
        <v>1</v>
      </c>
      <c r="J934" s="344"/>
    </row>
    <row r="935" spans="1:10" ht="56.25" x14ac:dyDescent="0.25">
      <c r="A935" s="168">
        <v>3</v>
      </c>
      <c r="B935" s="234" t="s">
        <v>608</v>
      </c>
      <c r="C935" s="100" t="s">
        <v>19</v>
      </c>
      <c r="D935" s="43"/>
      <c r="E935" s="44"/>
      <c r="F935" s="44"/>
      <c r="G935" s="44"/>
      <c r="H935" s="193" t="s">
        <v>610</v>
      </c>
      <c r="I935" s="91" t="s">
        <v>612</v>
      </c>
      <c r="J935" s="199" t="s">
        <v>616</v>
      </c>
    </row>
    <row r="936" spans="1:10" ht="30" x14ac:dyDescent="0.25">
      <c r="A936" s="169"/>
      <c r="B936" s="234"/>
      <c r="C936" s="12" t="s">
        <v>21</v>
      </c>
      <c r="D936" s="43"/>
      <c r="E936" s="44"/>
      <c r="F936" s="44"/>
      <c r="G936" s="44"/>
      <c r="H936" s="194"/>
      <c r="I936" s="91"/>
      <c r="J936" s="199"/>
    </row>
    <row r="937" spans="1:10" x14ac:dyDescent="0.3">
      <c r="A937" s="169"/>
      <c r="B937" s="234"/>
      <c r="C937" s="114">
        <v>2024</v>
      </c>
      <c r="D937" s="43"/>
      <c r="E937" s="44"/>
      <c r="F937" s="44"/>
      <c r="G937" s="44"/>
      <c r="H937" s="194"/>
      <c r="I937" s="91">
        <v>1</v>
      </c>
      <c r="J937" s="199"/>
    </row>
    <row r="938" spans="1:10" x14ac:dyDescent="0.25">
      <c r="A938" s="169"/>
      <c r="B938" s="234"/>
      <c r="C938" s="99">
        <v>2025</v>
      </c>
      <c r="D938" s="43"/>
      <c r="E938" s="44"/>
      <c r="F938" s="44"/>
      <c r="G938" s="44"/>
      <c r="H938" s="194"/>
      <c r="I938" s="91">
        <v>1</v>
      </c>
      <c r="J938" s="199"/>
    </row>
    <row r="939" spans="1:10" x14ac:dyDescent="0.25">
      <c r="A939" s="169"/>
      <c r="B939" s="234"/>
      <c r="C939" s="99">
        <v>2026</v>
      </c>
      <c r="D939" s="43"/>
      <c r="E939" s="44"/>
      <c r="F939" s="44"/>
      <c r="G939" s="44"/>
      <c r="H939" s="194"/>
      <c r="I939" s="91">
        <v>1</v>
      </c>
      <c r="J939" s="199"/>
    </row>
    <row r="940" spans="1:10" x14ac:dyDescent="0.25">
      <c r="A940" s="169"/>
      <c r="B940" s="234"/>
      <c r="C940" s="99">
        <v>2027</v>
      </c>
      <c r="D940" s="43"/>
      <c r="E940" s="44"/>
      <c r="F940" s="44"/>
      <c r="G940" s="44"/>
      <c r="H940" s="194"/>
      <c r="I940" s="91">
        <v>1</v>
      </c>
      <c r="J940" s="199"/>
    </row>
    <row r="941" spans="1:10" x14ac:dyDescent="0.25">
      <c r="A941" s="169"/>
      <c r="B941" s="234"/>
      <c r="C941" s="99">
        <v>2028</v>
      </c>
      <c r="D941" s="43"/>
      <c r="E941" s="44"/>
      <c r="F941" s="44"/>
      <c r="G941" s="44"/>
      <c r="H941" s="194"/>
      <c r="I941" s="91">
        <v>1</v>
      </c>
      <c r="J941" s="199"/>
    </row>
    <row r="942" spans="1:10" x14ac:dyDescent="0.25">
      <c r="A942" s="170"/>
      <c r="B942" s="234"/>
      <c r="C942" s="42">
        <v>2029</v>
      </c>
      <c r="D942" s="43"/>
      <c r="E942" s="44"/>
      <c r="F942" s="44"/>
      <c r="G942" s="44"/>
      <c r="H942" s="195"/>
      <c r="I942" s="86">
        <v>1</v>
      </c>
      <c r="J942" s="199"/>
    </row>
    <row r="943" spans="1:10" x14ac:dyDescent="0.25">
      <c r="A943" s="305" t="s">
        <v>40</v>
      </c>
      <c r="B943" s="306"/>
      <c r="C943" s="306"/>
      <c r="D943" s="306"/>
      <c r="E943" s="306"/>
      <c r="F943" s="306"/>
      <c r="G943" s="306"/>
      <c r="H943" s="306"/>
      <c r="I943" s="306"/>
      <c r="J943" s="307"/>
    </row>
    <row r="944" spans="1:10" x14ac:dyDescent="0.25">
      <c r="A944" s="305" t="s">
        <v>428</v>
      </c>
      <c r="B944" s="306"/>
      <c r="C944" s="306"/>
      <c r="D944" s="306"/>
      <c r="E944" s="306"/>
      <c r="F944" s="306"/>
      <c r="G944" s="306"/>
      <c r="H944" s="306"/>
      <c r="I944" s="306"/>
      <c r="J944" s="307"/>
    </row>
    <row r="945" spans="1:10" x14ac:dyDescent="0.25">
      <c r="A945" s="311" t="s">
        <v>429</v>
      </c>
      <c r="B945" s="312"/>
      <c r="C945" s="312"/>
      <c r="D945" s="312"/>
      <c r="E945" s="312"/>
      <c r="F945" s="312"/>
      <c r="G945" s="312"/>
      <c r="H945" s="312"/>
      <c r="I945" s="312"/>
      <c r="J945" s="313"/>
    </row>
    <row r="946" spans="1:10" x14ac:dyDescent="0.25">
      <c r="A946" s="162">
        <v>1</v>
      </c>
      <c r="B946" s="234" t="s">
        <v>539</v>
      </c>
      <c r="C946" s="98" t="s">
        <v>19</v>
      </c>
      <c r="D946" s="304" t="s">
        <v>540</v>
      </c>
      <c r="E946" s="304"/>
      <c r="F946" s="304"/>
      <c r="G946" s="304"/>
      <c r="H946" s="162" t="s">
        <v>541</v>
      </c>
      <c r="I946" s="90"/>
      <c r="J946" s="314" t="s">
        <v>542</v>
      </c>
    </row>
    <row r="947" spans="1:10" ht="30" x14ac:dyDescent="0.25">
      <c r="A947" s="162"/>
      <c r="B947" s="234"/>
      <c r="C947" s="19" t="s">
        <v>21</v>
      </c>
      <c r="D947" s="60"/>
      <c r="E947" s="60"/>
      <c r="F947" s="60"/>
      <c r="G947" s="60"/>
      <c r="H947" s="184"/>
      <c r="I947" s="90"/>
      <c r="J947" s="315"/>
    </row>
    <row r="948" spans="1:10" x14ac:dyDescent="0.25">
      <c r="A948" s="162"/>
      <c r="B948" s="233"/>
      <c r="C948" s="91">
        <v>2024</v>
      </c>
      <c r="D948" s="60"/>
      <c r="E948" s="60"/>
      <c r="F948" s="60"/>
      <c r="G948" s="60"/>
      <c r="H948" s="184"/>
      <c r="I948" s="90"/>
      <c r="J948" s="315"/>
    </row>
    <row r="949" spans="1:10" ht="187.5" x14ac:dyDescent="0.25">
      <c r="A949" s="184"/>
      <c r="B949" s="372"/>
      <c r="C949" s="91">
        <v>2025</v>
      </c>
      <c r="D949" s="60"/>
      <c r="E949" s="60"/>
      <c r="F949" s="60"/>
      <c r="G949" s="60"/>
      <c r="H949" s="184"/>
      <c r="I949" s="90" t="s">
        <v>430</v>
      </c>
      <c r="J949" s="315"/>
    </row>
    <row r="950" spans="1:10" ht="187.5" x14ac:dyDescent="0.25">
      <c r="A950" s="184"/>
      <c r="B950" s="372"/>
      <c r="C950" s="91">
        <v>2026</v>
      </c>
      <c r="D950" s="60"/>
      <c r="E950" s="60"/>
      <c r="F950" s="60"/>
      <c r="G950" s="60"/>
      <c r="H950" s="184"/>
      <c r="I950" s="90" t="s">
        <v>430</v>
      </c>
      <c r="J950" s="315"/>
    </row>
    <row r="951" spans="1:10" ht="187.5" x14ac:dyDescent="0.25">
      <c r="A951" s="184"/>
      <c r="B951" s="372"/>
      <c r="C951" s="91">
        <v>2027</v>
      </c>
      <c r="D951" s="60"/>
      <c r="E951" s="13"/>
      <c r="F951" s="60"/>
      <c r="G951" s="60"/>
      <c r="H951" s="184"/>
      <c r="I951" s="90" t="s">
        <v>430</v>
      </c>
      <c r="J951" s="315"/>
    </row>
    <row r="952" spans="1:10" ht="187.5" x14ac:dyDescent="0.25">
      <c r="A952" s="184"/>
      <c r="B952" s="372"/>
      <c r="C952" s="91">
        <v>2028</v>
      </c>
      <c r="D952" s="60"/>
      <c r="E952" s="60"/>
      <c r="F952" s="60"/>
      <c r="G952" s="60"/>
      <c r="H952" s="184"/>
      <c r="I952" s="90" t="s">
        <v>430</v>
      </c>
      <c r="J952" s="315"/>
    </row>
    <row r="953" spans="1:10" ht="187.5" x14ac:dyDescent="0.25">
      <c r="A953" s="184"/>
      <c r="B953" s="372"/>
      <c r="C953" s="91">
        <v>2029</v>
      </c>
      <c r="D953" s="60"/>
      <c r="E953" s="13"/>
      <c r="F953" s="13"/>
      <c r="G953" s="60"/>
      <c r="H953" s="184"/>
      <c r="I953" s="90" t="s">
        <v>430</v>
      </c>
      <c r="J953" s="315"/>
    </row>
    <row r="954" spans="1:10" x14ac:dyDescent="0.25">
      <c r="A954" s="305" t="s">
        <v>431</v>
      </c>
      <c r="B954" s="306"/>
      <c r="C954" s="306"/>
      <c r="D954" s="306"/>
      <c r="E954" s="306"/>
      <c r="F954" s="306"/>
      <c r="G954" s="306"/>
      <c r="H954" s="306"/>
      <c r="I954" s="306"/>
      <c r="J954" s="307"/>
    </row>
    <row r="955" spans="1:10" x14ac:dyDescent="0.25">
      <c r="A955" s="351" t="s">
        <v>432</v>
      </c>
      <c r="B955" s="352"/>
      <c r="C955" s="352"/>
      <c r="D955" s="352"/>
      <c r="E955" s="352"/>
      <c r="F955" s="352"/>
      <c r="G955" s="352"/>
      <c r="H955" s="352"/>
      <c r="I955" s="352"/>
      <c r="J955" s="353"/>
    </row>
    <row r="956" spans="1:10" x14ac:dyDescent="0.25">
      <c r="A956" s="162">
        <v>2</v>
      </c>
      <c r="B956" s="314" t="s">
        <v>433</v>
      </c>
      <c r="C956" s="98" t="s">
        <v>19</v>
      </c>
      <c r="D956" s="304" t="s">
        <v>543</v>
      </c>
      <c r="E956" s="304"/>
      <c r="F956" s="304"/>
      <c r="G956" s="304"/>
      <c r="H956" s="162" t="s">
        <v>544</v>
      </c>
      <c r="I956" s="90"/>
      <c r="J956" s="314" t="s">
        <v>545</v>
      </c>
    </row>
    <row r="957" spans="1:10" ht="30" x14ac:dyDescent="0.25">
      <c r="A957" s="162"/>
      <c r="B957" s="315"/>
      <c r="C957" s="19" t="s">
        <v>21</v>
      </c>
      <c r="D957" s="13"/>
      <c r="E957" s="13"/>
      <c r="F957" s="13"/>
      <c r="G957" s="13"/>
      <c r="H957" s="184"/>
      <c r="I957" s="90"/>
      <c r="J957" s="315"/>
    </row>
    <row r="958" spans="1:10" ht="337.5" x14ac:dyDescent="0.25">
      <c r="A958" s="162"/>
      <c r="B958" s="315"/>
      <c r="C958" s="91">
        <v>2024</v>
      </c>
      <c r="D958" s="60"/>
      <c r="E958" s="60"/>
      <c r="F958" s="60"/>
      <c r="G958" s="60"/>
      <c r="H958" s="184"/>
      <c r="I958" s="90" t="s">
        <v>434</v>
      </c>
      <c r="J958" s="315"/>
    </row>
    <row r="959" spans="1:10" ht="337.5" x14ac:dyDescent="0.25">
      <c r="A959" s="184"/>
      <c r="B959" s="315"/>
      <c r="C959" s="91">
        <v>2025</v>
      </c>
      <c r="D959" s="60"/>
      <c r="E959" s="60"/>
      <c r="F959" s="60"/>
      <c r="G959" s="60"/>
      <c r="H959" s="184"/>
      <c r="I959" s="39" t="s">
        <v>546</v>
      </c>
      <c r="J959" s="315"/>
    </row>
    <row r="960" spans="1:10" ht="337.5" x14ac:dyDescent="0.25">
      <c r="A960" s="184"/>
      <c r="B960" s="315"/>
      <c r="C960" s="91">
        <v>2026</v>
      </c>
      <c r="D960" s="60"/>
      <c r="E960" s="60"/>
      <c r="F960" s="60"/>
      <c r="G960" s="60"/>
      <c r="H960" s="184"/>
      <c r="I960" s="39" t="s">
        <v>547</v>
      </c>
      <c r="J960" s="315"/>
    </row>
    <row r="961" spans="1:10" ht="337.5" x14ac:dyDescent="0.25">
      <c r="A961" s="184"/>
      <c r="B961" s="315"/>
      <c r="C961" s="91">
        <v>2027</v>
      </c>
      <c r="D961" s="60"/>
      <c r="E961" s="60"/>
      <c r="F961" s="60"/>
      <c r="G961" s="60"/>
      <c r="H961" s="184"/>
      <c r="I961" s="90" t="s">
        <v>435</v>
      </c>
      <c r="J961" s="315"/>
    </row>
    <row r="962" spans="1:10" ht="318.75" x14ac:dyDescent="0.25">
      <c r="A962" s="184"/>
      <c r="B962" s="315"/>
      <c r="C962" s="91">
        <v>2028</v>
      </c>
      <c r="D962" s="60"/>
      <c r="E962" s="60"/>
      <c r="F962" s="60"/>
      <c r="G962" s="60"/>
      <c r="H962" s="184"/>
      <c r="I962" s="90" t="s">
        <v>548</v>
      </c>
      <c r="J962" s="315"/>
    </row>
    <row r="963" spans="1:10" ht="243.75" x14ac:dyDescent="0.25">
      <c r="A963" s="184"/>
      <c r="B963" s="315"/>
      <c r="C963" s="91">
        <v>2029</v>
      </c>
      <c r="D963" s="60"/>
      <c r="E963" s="13"/>
      <c r="F963" s="13"/>
      <c r="G963" s="60"/>
      <c r="H963" s="184"/>
      <c r="I963" s="90" t="s">
        <v>549</v>
      </c>
      <c r="J963" s="315"/>
    </row>
    <row r="964" spans="1:10" ht="56.25" x14ac:dyDescent="0.25">
      <c r="A964" s="328" t="s">
        <v>550</v>
      </c>
      <c r="B964" s="328" t="s">
        <v>436</v>
      </c>
      <c r="C964" s="5" t="s">
        <v>19</v>
      </c>
      <c r="D964" s="61" t="s">
        <v>61</v>
      </c>
      <c r="E964" s="61" t="s">
        <v>62</v>
      </c>
      <c r="F964" s="62"/>
      <c r="G964" s="63">
        <v>1008137</v>
      </c>
      <c r="H964" s="333" t="s">
        <v>437</v>
      </c>
      <c r="I964" s="53" t="s">
        <v>551</v>
      </c>
      <c r="J964" s="342" t="s">
        <v>552</v>
      </c>
    </row>
    <row r="965" spans="1:10" ht="30" x14ac:dyDescent="0.25">
      <c r="A965" s="328"/>
      <c r="B965" s="328"/>
      <c r="C965" s="50" t="s">
        <v>21</v>
      </c>
      <c r="D965" s="61"/>
      <c r="E965" s="61"/>
      <c r="F965" s="61"/>
      <c r="G965" s="63"/>
      <c r="H965" s="329"/>
      <c r="I965" s="64"/>
      <c r="J965" s="343"/>
    </row>
    <row r="966" spans="1:10" x14ac:dyDescent="0.25">
      <c r="A966" s="328"/>
      <c r="B966" s="328"/>
      <c r="C966" s="5">
        <v>2024</v>
      </c>
      <c r="D966" s="65">
        <v>126467</v>
      </c>
      <c r="E966" s="66">
        <v>26400</v>
      </c>
      <c r="F966" s="5"/>
      <c r="G966" s="67" t="s">
        <v>63</v>
      </c>
      <c r="H966" s="329"/>
      <c r="I966" s="53" t="s">
        <v>553</v>
      </c>
      <c r="J966" s="343"/>
    </row>
    <row r="967" spans="1:10" ht="262.5" x14ac:dyDescent="0.25">
      <c r="A967" s="329"/>
      <c r="B967" s="328"/>
      <c r="C967" s="5">
        <v>2025</v>
      </c>
      <c r="D967" s="5" t="s">
        <v>64</v>
      </c>
      <c r="E967" s="5" t="s">
        <v>554</v>
      </c>
      <c r="F967" s="65"/>
      <c r="G967" s="67">
        <v>121570</v>
      </c>
      <c r="H967" s="329"/>
      <c r="I967" s="53" t="s">
        <v>555</v>
      </c>
      <c r="J967" s="343"/>
    </row>
    <row r="968" spans="1:10" ht="37.5" x14ac:dyDescent="0.25">
      <c r="A968" s="329"/>
      <c r="B968" s="328"/>
      <c r="C968" s="5">
        <v>2026</v>
      </c>
      <c r="D968" s="5" t="s">
        <v>65</v>
      </c>
      <c r="E968" s="68"/>
      <c r="F968" s="5"/>
      <c r="G968" s="66">
        <v>267000</v>
      </c>
      <c r="H968" s="329"/>
      <c r="I968" s="53" t="s">
        <v>556</v>
      </c>
      <c r="J968" s="343"/>
    </row>
    <row r="969" spans="1:10" ht="56.25" x14ac:dyDescent="0.25">
      <c r="A969" s="329"/>
      <c r="B969" s="328"/>
      <c r="C969" s="5">
        <v>2027</v>
      </c>
      <c r="D969" s="5" t="s">
        <v>66</v>
      </c>
      <c r="E969" s="69"/>
      <c r="F969" s="5"/>
      <c r="G969" s="66">
        <v>184500</v>
      </c>
      <c r="H969" s="329"/>
      <c r="I969" s="53" t="s">
        <v>557</v>
      </c>
      <c r="J969" s="343"/>
    </row>
    <row r="970" spans="1:10" ht="56.25" x14ac:dyDescent="0.25">
      <c r="A970" s="329"/>
      <c r="B970" s="328"/>
      <c r="C970" s="5">
        <v>2028</v>
      </c>
      <c r="D970" s="5" t="s">
        <v>67</v>
      </c>
      <c r="E970" s="5"/>
      <c r="F970" s="5"/>
      <c r="G970" s="66">
        <v>175000</v>
      </c>
      <c r="H970" s="329"/>
      <c r="I970" s="53" t="s">
        <v>558</v>
      </c>
      <c r="J970" s="343"/>
    </row>
    <row r="971" spans="1:10" ht="56.25" x14ac:dyDescent="0.25">
      <c r="A971" s="329"/>
      <c r="B971" s="328"/>
      <c r="C971" s="5">
        <v>2029</v>
      </c>
      <c r="D971" s="5" t="s">
        <v>68</v>
      </c>
      <c r="E971" s="69"/>
      <c r="F971" s="61"/>
      <c r="G971" s="66">
        <v>160000</v>
      </c>
      <c r="H971" s="329"/>
      <c r="I971" s="53" t="s">
        <v>559</v>
      </c>
      <c r="J971" s="343"/>
    </row>
    <row r="972" spans="1:10" ht="75" x14ac:dyDescent="0.25">
      <c r="A972" s="328" t="s">
        <v>560</v>
      </c>
      <c r="B972" s="330" t="s">
        <v>494</v>
      </c>
      <c r="C972" s="61" t="s">
        <v>19</v>
      </c>
      <c r="D972" s="70">
        <v>730585.2</v>
      </c>
      <c r="E972" s="70">
        <v>76102.600000000006</v>
      </c>
      <c r="F972" s="70">
        <v>0</v>
      </c>
      <c r="G972" s="70">
        <v>654482.6</v>
      </c>
      <c r="H972" s="333" t="s">
        <v>438</v>
      </c>
      <c r="I972" s="64" t="s">
        <v>495</v>
      </c>
      <c r="J972" s="342" t="s">
        <v>561</v>
      </c>
    </row>
    <row r="973" spans="1:10" ht="30" x14ac:dyDescent="0.25">
      <c r="A973" s="328"/>
      <c r="B973" s="330"/>
      <c r="C973" s="50" t="s">
        <v>21</v>
      </c>
      <c r="D973" s="70"/>
      <c r="E973" s="70"/>
      <c r="F973" s="70"/>
      <c r="G973" s="70"/>
      <c r="H973" s="329"/>
      <c r="I973" s="103"/>
      <c r="J973" s="343"/>
    </row>
    <row r="974" spans="1:10" x14ac:dyDescent="0.25">
      <c r="A974" s="328"/>
      <c r="B974" s="331"/>
      <c r="C974" s="5">
        <v>2024</v>
      </c>
      <c r="D974" s="71"/>
      <c r="E974" s="71"/>
      <c r="F974" s="71"/>
      <c r="G974" s="71"/>
      <c r="H974" s="329"/>
      <c r="I974" s="53"/>
      <c r="J974" s="343"/>
    </row>
    <row r="975" spans="1:10" x14ac:dyDescent="0.25">
      <c r="A975" s="329"/>
      <c r="B975" s="332"/>
      <c r="C975" s="5">
        <v>2025</v>
      </c>
      <c r="D975" s="71"/>
      <c r="E975" s="71"/>
      <c r="F975" s="71"/>
      <c r="G975" s="71"/>
      <c r="H975" s="329"/>
      <c r="I975" s="53"/>
      <c r="J975" s="343"/>
    </row>
    <row r="976" spans="1:10" ht="206.25" x14ac:dyDescent="0.25">
      <c r="A976" s="329"/>
      <c r="B976" s="332"/>
      <c r="C976" s="5">
        <v>2026</v>
      </c>
      <c r="D976" s="71">
        <v>730585.2</v>
      </c>
      <c r="E976" s="71" t="s">
        <v>562</v>
      </c>
      <c r="F976" s="71">
        <v>0</v>
      </c>
      <c r="G976" s="71">
        <v>654482.6</v>
      </c>
      <c r="H976" s="329"/>
      <c r="I976" s="53" t="s">
        <v>496</v>
      </c>
      <c r="J976" s="343"/>
    </row>
    <row r="977" spans="1:10" x14ac:dyDescent="0.25">
      <c r="A977" s="329"/>
      <c r="B977" s="332"/>
      <c r="C977" s="5">
        <v>2027</v>
      </c>
      <c r="D977" s="71"/>
      <c r="E977" s="71"/>
      <c r="F977" s="72">
        <v>0</v>
      </c>
      <c r="G977" s="73"/>
      <c r="H977" s="329"/>
      <c r="I977" s="53"/>
      <c r="J977" s="343"/>
    </row>
    <row r="978" spans="1:10" x14ac:dyDescent="0.25">
      <c r="A978" s="329"/>
      <c r="B978" s="332"/>
      <c r="C978" s="5">
        <v>2028</v>
      </c>
      <c r="D978" s="71"/>
      <c r="E978" s="71"/>
      <c r="F978" s="71"/>
      <c r="G978" s="71"/>
      <c r="H978" s="329"/>
      <c r="I978" s="53"/>
      <c r="J978" s="343"/>
    </row>
    <row r="979" spans="1:10" x14ac:dyDescent="0.25">
      <c r="A979" s="329"/>
      <c r="B979" s="332"/>
      <c r="C979" s="5">
        <v>2029</v>
      </c>
      <c r="D979" s="2"/>
      <c r="E979" s="59"/>
      <c r="F979" s="59"/>
      <c r="G979" s="59"/>
      <c r="H979" s="329"/>
      <c r="I979" s="53"/>
      <c r="J979" s="343"/>
    </row>
    <row r="980" spans="1:10" ht="281.25" x14ac:dyDescent="0.25">
      <c r="A980" s="328" t="s">
        <v>563</v>
      </c>
      <c r="B980" s="330" t="s">
        <v>439</v>
      </c>
      <c r="C980" s="61" t="s">
        <v>19</v>
      </c>
      <c r="D980" s="74">
        <v>8000</v>
      </c>
      <c r="E980" s="74" t="s">
        <v>564</v>
      </c>
      <c r="F980" s="74">
        <v>0</v>
      </c>
      <c r="G980" s="74">
        <v>0</v>
      </c>
      <c r="H980" s="333" t="s">
        <v>440</v>
      </c>
      <c r="I980" s="53" t="s">
        <v>565</v>
      </c>
      <c r="J980" s="342" t="s">
        <v>566</v>
      </c>
    </row>
    <row r="981" spans="1:10" ht="30" x14ac:dyDescent="0.25">
      <c r="A981" s="328"/>
      <c r="B981" s="330"/>
      <c r="C981" s="50" t="s">
        <v>21</v>
      </c>
      <c r="D981" s="74"/>
      <c r="E981" s="74"/>
      <c r="F981" s="74"/>
      <c r="G981" s="74"/>
      <c r="H981" s="329"/>
      <c r="I981" s="104"/>
      <c r="J981" s="343"/>
    </row>
    <row r="982" spans="1:10" x14ac:dyDescent="0.25">
      <c r="A982" s="328"/>
      <c r="B982" s="331"/>
      <c r="C982" s="5">
        <v>2024</v>
      </c>
      <c r="D982" s="52"/>
      <c r="E982" s="52"/>
      <c r="F982" s="52"/>
      <c r="G982" s="52"/>
      <c r="H982" s="329"/>
      <c r="I982" s="53"/>
      <c r="J982" s="343"/>
    </row>
    <row r="983" spans="1:10" x14ac:dyDescent="0.25">
      <c r="A983" s="329"/>
      <c r="B983" s="332"/>
      <c r="C983" s="5">
        <v>2025</v>
      </c>
      <c r="D983" s="52"/>
      <c r="E983" s="52"/>
      <c r="F983" s="52"/>
      <c r="G983" s="52"/>
      <c r="H983" s="329"/>
      <c r="I983" s="53"/>
      <c r="J983" s="343"/>
    </row>
    <row r="984" spans="1:10" ht="243.75" x14ac:dyDescent="0.25">
      <c r="A984" s="329"/>
      <c r="B984" s="332"/>
      <c r="C984" s="5">
        <v>2026</v>
      </c>
      <c r="D984" s="52" t="s">
        <v>71</v>
      </c>
      <c r="E984" s="52" t="s">
        <v>564</v>
      </c>
      <c r="F984" s="52">
        <v>0</v>
      </c>
      <c r="G984" s="52">
        <v>0</v>
      </c>
      <c r="H984" s="329"/>
      <c r="I984" s="53" t="s">
        <v>567</v>
      </c>
      <c r="J984" s="343"/>
    </row>
    <row r="985" spans="1:10" x14ac:dyDescent="0.25">
      <c r="A985" s="329"/>
      <c r="B985" s="332"/>
      <c r="C985" s="5">
        <v>2027</v>
      </c>
      <c r="D985" s="75"/>
      <c r="E985" s="76"/>
      <c r="F985" s="77"/>
      <c r="G985" s="77"/>
      <c r="H985" s="329"/>
      <c r="I985" s="53"/>
      <c r="J985" s="343"/>
    </row>
    <row r="986" spans="1:10" x14ac:dyDescent="0.25">
      <c r="A986" s="329"/>
      <c r="B986" s="332"/>
      <c r="C986" s="5">
        <v>2028</v>
      </c>
      <c r="D986" s="5"/>
      <c r="E986" s="5"/>
      <c r="F986" s="5"/>
      <c r="G986" s="5"/>
      <c r="H986" s="329"/>
      <c r="I986" s="53"/>
      <c r="J986" s="343"/>
    </row>
    <row r="987" spans="1:10" x14ac:dyDescent="0.25">
      <c r="A987" s="329"/>
      <c r="B987" s="332"/>
      <c r="C987" s="5">
        <v>2029</v>
      </c>
      <c r="D987" s="2"/>
      <c r="E987" s="59"/>
      <c r="F987" s="59"/>
      <c r="G987" s="59"/>
      <c r="H987" s="329"/>
      <c r="I987" s="53"/>
      <c r="J987" s="343"/>
    </row>
    <row r="988" spans="1:10" x14ac:dyDescent="0.25">
      <c r="A988" s="311" t="s">
        <v>568</v>
      </c>
      <c r="B988" s="312"/>
      <c r="C988" s="312"/>
      <c r="D988" s="312"/>
      <c r="E988" s="312"/>
      <c r="F988" s="312"/>
      <c r="G988" s="312"/>
      <c r="H988" s="312"/>
      <c r="I988" s="312"/>
      <c r="J988" s="313"/>
    </row>
    <row r="989" spans="1:10" x14ac:dyDescent="0.25">
      <c r="A989" s="162">
        <v>3</v>
      </c>
      <c r="B989" s="314" t="s">
        <v>441</v>
      </c>
      <c r="C989" s="98" t="s">
        <v>19</v>
      </c>
      <c r="D989" s="304" t="s">
        <v>543</v>
      </c>
      <c r="E989" s="304"/>
      <c r="F989" s="304"/>
      <c r="G989" s="304"/>
      <c r="H989" s="162" t="s">
        <v>569</v>
      </c>
      <c r="I989" s="90"/>
      <c r="J989" s="234" t="s">
        <v>570</v>
      </c>
    </row>
    <row r="990" spans="1:10" ht="30" x14ac:dyDescent="0.25">
      <c r="A990" s="162"/>
      <c r="B990" s="315"/>
      <c r="C990" s="19" t="s">
        <v>21</v>
      </c>
      <c r="D990" s="13"/>
      <c r="E990" s="13"/>
      <c r="F990" s="13"/>
      <c r="G990" s="13"/>
      <c r="H990" s="184"/>
      <c r="I990" s="90"/>
      <c r="J990" s="234"/>
    </row>
    <row r="991" spans="1:10" ht="409.5" x14ac:dyDescent="0.25">
      <c r="A991" s="162"/>
      <c r="B991" s="315"/>
      <c r="C991" s="91">
        <v>2024</v>
      </c>
      <c r="D991" s="60"/>
      <c r="E991" s="60"/>
      <c r="F991" s="60"/>
      <c r="G991" s="60"/>
      <c r="H991" s="184"/>
      <c r="I991" s="90" t="s">
        <v>442</v>
      </c>
      <c r="J991" s="234"/>
    </row>
    <row r="992" spans="1:10" ht="409.5" x14ac:dyDescent="0.25">
      <c r="A992" s="184"/>
      <c r="B992" s="315"/>
      <c r="C992" s="91">
        <v>2025</v>
      </c>
      <c r="D992" s="60"/>
      <c r="E992" s="60"/>
      <c r="F992" s="60"/>
      <c r="G992" s="60"/>
      <c r="H992" s="184"/>
      <c r="I992" s="39" t="s">
        <v>443</v>
      </c>
      <c r="J992" s="234"/>
    </row>
    <row r="993" spans="1:10" ht="409.5" x14ac:dyDescent="0.25">
      <c r="A993" s="184"/>
      <c r="B993" s="315"/>
      <c r="C993" s="91">
        <v>2026</v>
      </c>
      <c r="D993" s="60"/>
      <c r="E993" s="60"/>
      <c r="F993" s="60"/>
      <c r="G993" s="60"/>
      <c r="H993" s="184"/>
      <c r="I993" s="39" t="s">
        <v>444</v>
      </c>
      <c r="J993" s="234"/>
    </row>
    <row r="994" spans="1:10" ht="409.5" x14ac:dyDescent="0.25">
      <c r="A994" s="184"/>
      <c r="B994" s="315"/>
      <c r="C994" s="91">
        <v>2027</v>
      </c>
      <c r="D994" s="60"/>
      <c r="E994" s="60"/>
      <c r="F994" s="60"/>
      <c r="G994" s="60"/>
      <c r="H994" s="184"/>
      <c r="I994" s="39" t="s">
        <v>445</v>
      </c>
      <c r="J994" s="234"/>
    </row>
    <row r="995" spans="1:10" ht="409.5" x14ac:dyDescent="0.25">
      <c r="A995" s="184"/>
      <c r="B995" s="315"/>
      <c r="C995" s="91">
        <v>2028</v>
      </c>
      <c r="D995" s="60"/>
      <c r="E995" s="60"/>
      <c r="F995" s="60"/>
      <c r="G995" s="60"/>
      <c r="H995" s="184"/>
      <c r="I995" s="39" t="s">
        <v>446</v>
      </c>
      <c r="J995" s="234"/>
    </row>
    <row r="996" spans="1:10" ht="409.5" x14ac:dyDescent="0.25">
      <c r="A996" s="184"/>
      <c r="B996" s="315"/>
      <c r="C996" s="91">
        <v>2029</v>
      </c>
      <c r="D996" s="60"/>
      <c r="E996" s="13"/>
      <c r="F996" s="13"/>
      <c r="G996" s="60"/>
      <c r="H996" s="184"/>
      <c r="I996" s="39" t="s">
        <v>447</v>
      </c>
      <c r="J996" s="234"/>
    </row>
    <row r="997" spans="1:10" ht="281.25" x14ac:dyDescent="0.25">
      <c r="A997" s="328" t="s">
        <v>571</v>
      </c>
      <c r="B997" s="330" t="s">
        <v>448</v>
      </c>
      <c r="C997" s="61" t="s">
        <v>19</v>
      </c>
      <c r="D997" s="78">
        <v>8500</v>
      </c>
      <c r="E997" s="78" t="s">
        <v>572</v>
      </c>
      <c r="F997" s="61">
        <v>0</v>
      </c>
      <c r="G997" s="61">
        <v>0</v>
      </c>
      <c r="H997" s="333" t="s">
        <v>573</v>
      </c>
      <c r="I997" s="334" t="s">
        <v>574</v>
      </c>
      <c r="J997" s="342" t="s">
        <v>575</v>
      </c>
    </row>
    <row r="998" spans="1:10" ht="30" x14ac:dyDescent="0.25">
      <c r="A998" s="328"/>
      <c r="B998" s="330"/>
      <c r="C998" s="50" t="s">
        <v>21</v>
      </c>
      <c r="D998" s="61"/>
      <c r="E998" s="61"/>
      <c r="F998" s="61"/>
      <c r="G998" s="61"/>
      <c r="H998" s="329"/>
      <c r="I998" s="334"/>
      <c r="J998" s="343"/>
    </row>
    <row r="999" spans="1:10" x14ac:dyDescent="0.25">
      <c r="A999" s="328"/>
      <c r="B999" s="331"/>
      <c r="C999" s="5">
        <v>2024</v>
      </c>
      <c r="D999" s="5"/>
      <c r="E999" s="5"/>
      <c r="F999" s="61"/>
      <c r="G999" s="61"/>
      <c r="H999" s="329"/>
      <c r="I999" s="64"/>
      <c r="J999" s="343"/>
    </row>
    <row r="1000" spans="1:10" x14ac:dyDescent="0.25">
      <c r="A1000" s="329"/>
      <c r="B1000" s="332"/>
      <c r="C1000" s="5">
        <v>2025</v>
      </c>
      <c r="D1000" s="5"/>
      <c r="E1000" s="5"/>
      <c r="F1000" s="61"/>
      <c r="G1000" s="61"/>
      <c r="H1000" s="329"/>
      <c r="I1000" s="64"/>
      <c r="J1000" s="343"/>
    </row>
    <row r="1001" spans="1:10" ht="243.75" x14ac:dyDescent="0.25">
      <c r="A1001" s="329"/>
      <c r="B1001" s="332"/>
      <c r="C1001" s="5">
        <v>2026</v>
      </c>
      <c r="D1001" s="5" t="s">
        <v>73</v>
      </c>
      <c r="E1001" s="66" t="s">
        <v>572</v>
      </c>
      <c r="F1001" s="61">
        <v>0</v>
      </c>
      <c r="G1001" s="61">
        <v>0</v>
      </c>
      <c r="H1001" s="329"/>
      <c r="I1001" s="334" t="s">
        <v>574</v>
      </c>
      <c r="J1001" s="343"/>
    </row>
    <row r="1002" spans="1:10" x14ac:dyDescent="0.25">
      <c r="A1002" s="329"/>
      <c r="B1002" s="332"/>
      <c r="C1002" s="5">
        <v>2027</v>
      </c>
      <c r="D1002" s="2"/>
      <c r="E1002" s="59"/>
      <c r="F1002" s="79"/>
      <c r="G1002" s="79"/>
      <c r="H1002" s="329"/>
      <c r="I1002" s="334"/>
      <c r="J1002" s="343"/>
    </row>
    <row r="1003" spans="1:10" x14ac:dyDescent="0.25">
      <c r="A1003" s="329"/>
      <c r="B1003" s="332"/>
      <c r="C1003" s="5">
        <v>2028</v>
      </c>
      <c r="D1003" s="5"/>
      <c r="E1003" s="5"/>
      <c r="F1003" s="5"/>
      <c r="G1003" s="5"/>
      <c r="H1003" s="329"/>
      <c r="I1003" s="53"/>
      <c r="J1003" s="343"/>
    </row>
    <row r="1004" spans="1:10" x14ac:dyDescent="0.25">
      <c r="A1004" s="329"/>
      <c r="B1004" s="332"/>
      <c r="C1004" s="5">
        <v>2029</v>
      </c>
      <c r="D1004" s="2"/>
      <c r="E1004" s="59"/>
      <c r="F1004" s="59"/>
      <c r="G1004" s="59"/>
      <c r="H1004" s="329"/>
      <c r="I1004" s="57"/>
      <c r="J1004" s="343"/>
    </row>
    <row r="1005" spans="1:10" ht="281.25" x14ac:dyDescent="0.25">
      <c r="A1005" s="328" t="s">
        <v>576</v>
      </c>
      <c r="B1005" s="330" t="s">
        <v>449</v>
      </c>
      <c r="C1005" s="61" t="s">
        <v>19</v>
      </c>
      <c r="D1005" s="80">
        <v>8000</v>
      </c>
      <c r="E1005" s="80" t="s">
        <v>577</v>
      </c>
      <c r="F1005" s="80">
        <v>0</v>
      </c>
      <c r="G1005" s="61">
        <v>0</v>
      </c>
      <c r="H1005" s="333" t="s">
        <v>450</v>
      </c>
      <c r="I1005" s="334" t="s">
        <v>578</v>
      </c>
      <c r="J1005" s="342" t="s">
        <v>579</v>
      </c>
    </row>
    <row r="1006" spans="1:10" ht="30" x14ac:dyDescent="0.25">
      <c r="A1006" s="328"/>
      <c r="B1006" s="330"/>
      <c r="C1006" s="50" t="s">
        <v>21</v>
      </c>
      <c r="D1006" s="80"/>
      <c r="E1006" s="80"/>
      <c r="F1006" s="80"/>
      <c r="G1006" s="61"/>
      <c r="H1006" s="329"/>
      <c r="I1006" s="334"/>
      <c r="J1006" s="343"/>
    </row>
    <row r="1007" spans="1:10" x14ac:dyDescent="0.25">
      <c r="A1007" s="328"/>
      <c r="B1007" s="331"/>
      <c r="C1007" s="5">
        <v>2024</v>
      </c>
      <c r="D1007" s="71" t="s">
        <v>74</v>
      </c>
      <c r="E1007" s="71"/>
      <c r="F1007" s="80"/>
      <c r="G1007" s="61"/>
      <c r="H1007" s="329"/>
      <c r="I1007" s="53"/>
      <c r="J1007" s="343"/>
    </row>
    <row r="1008" spans="1:10" ht="243.75" x14ac:dyDescent="0.25">
      <c r="A1008" s="329"/>
      <c r="B1008" s="332"/>
      <c r="C1008" s="5">
        <v>2025</v>
      </c>
      <c r="D1008" s="71" t="s">
        <v>71</v>
      </c>
      <c r="E1008" s="71" t="s">
        <v>577</v>
      </c>
      <c r="F1008" s="80">
        <v>0</v>
      </c>
      <c r="G1008" s="61">
        <v>0</v>
      </c>
      <c r="H1008" s="329"/>
      <c r="I1008" s="334" t="s">
        <v>578</v>
      </c>
      <c r="J1008" s="343"/>
    </row>
    <row r="1009" spans="1:10" x14ac:dyDescent="0.25">
      <c r="A1009" s="329"/>
      <c r="B1009" s="332"/>
      <c r="C1009" s="5">
        <v>2026</v>
      </c>
      <c r="D1009" s="5"/>
      <c r="E1009" s="5"/>
      <c r="F1009" s="61"/>
      <c r="G1009" s="61"/>
      <c r="H1009" s="329"/>
      <c r="I1009" s="334"/>
      <c r="J1009" s="343"/>
    </row>
    <row r="1010" spans="1:10" x14ac:dyDescent="0.25">
      <c r="A1010" s="329"/>
      <c r="B1010" s="332"/>
      <c r="C1010" s="5">
        <v>2027</v>
      </c>
      <c r="D1010" s="2"/>
      <c r="E1010" s="59"/>
      <c r="F1010" s="79"/>
      <c r="G1010" s="79"/>
      <c r="H1010" s="329"/>
      <c r="I1010" s="57"/>
      <c r="J1010" s="343"/>
    </row>
    <row r="1011" spans="1:10" x14ac:dyDescent="0.25">
      <c r="A1011" s="329"/>
      <c r="B1011" s="332"/>
      <c r="C1011" s="5">
        <v>2028</v>
      </c>
      <c r="D1011" s="5"/>
      <c r="E1011" s="5"/>
      <c r="F1011" s="5"/>
      <c r="G1011" s="5"/>
      <c r="H1011" s="329"/>
      <c r="I1011" s="53"/>
      <c r="J1011" s="343"/>
    </row>
    <row r="1012" spans="1:10" x14ac:dyDescent="0.25">
      <c r="A1012" s="329"/>
      <c r="B1012" s="332"/>
      <c r="C1012" s="5">
        <v>2029</v>
      </c>
      <c r="D1012" s="2"/>
      <c r="E1012" s="59"/>
      <c r="F1012" s="59"/>
      <c r="G1012" s="59"/>
      <c r="H1012" s="329"/>
      <c r="I1012" s="57"/>
      <c r="J1012" s="343"/>
    </row>
    <row r="1013" spans="1:10" ht="281.25" x14ac:dyDescent="0.25">
      <c r="A1013" s="328" t="s">
        <v>580</v>
      </c>
      <c r="B1013" s="330" t="s">
        <v>451</v>
      </c>
      <c r="C1013" s="61" t="s">
        <v>19</v>
      </c>
      <c r="D1013" s="80">
        <v>7000</v>
      </c>
      <c r="E1013" s="80" t="s">
        <v>581</v>
      </c>
      <c r="F1013" s="80">
        <v>0</v>
      </c>
      <c r="G1013" s="61">
        <v>0</v>
      </c>
      <c r="H1013" s="333" t="s">
        <v>452</v>
      </c>
      <c r="I1013" s="53" t="s">
        <v>582</v>
      </c>
      <c r="J1013" s="342" t="s">
        <v>583</v>
      </c>
    </row>
    <row r="1014" spans="1:10" ht="30" x14ac:dyDescent="0.25">
      <c r="A1014" s="328"/>
      <c r="B1014" s="330"/>
      <c r="C1014" s="50" t="s">
        <v>21</v>
      </c>
      <c r="D1014" s="81"/>
      <c r="E1014" s="81"/>
      <c r="F1014" s="80"/>
      <c r="G1014" s="61"/>
      <c r="H1014" s="329"/>
      <c r="I1014" s="104"/>
      <c r="J1014" s="343"/>
    </row>
    <row r="1015" spans="1:10" x14ac:dyDescent="0.25">
      <c r="A1015" s="328"/>
      <c r="B1015" s="331"/>
      <c r="C1015" s="5">
        <v>2024</v>
      </c>
      <c r="D1015" s="71"/>
      <c r="E1015" s="71"/>
      <c r="F1015" s="71"/>
      <c r="G1015" s="5"/>
      <c r="H1015" s="329"/>
      <c r="I1015" s="104"/>
      <c r="J1015" s="343"/>
    </row>
    <row r="1016" spans="1:10" x14ac:dyDescent="0.25">
      <c r="A1016" s="329"/>
      <c r="B1016" s="332"/>
      <c r="C1016" s="5">
        <v>2025</v>
      </c>
      <c r="D1016" s="71"/>
      <c r="E1016" s="71"/>
      <c r="F1016" s="80"/>
      <c r="G1016" s="5"/>
      <c r="H1016" s="329"/>
      <c r="I1016" s="53"/>
      <c r="J1016" s="343"/>
    </row>
    <row r="1017" spans="1:10" ht="243.75" x14ac:dyDescent="0.25">
      <c r="A1017" s="329"/>
      <c r="B1017" s="332"/>
      <c r="C1017" s="5">
        <v>2026</v>
      </c>
      <c r="D1017" s="71">
        <v>7000</v>
      </c>
      <c r="E1017" s="71" t="s">
        <v>584</v>
      </c>
      <c r="F1017" s="80">
        <v>0</v>
      </c>
      <c r="G1017" s="5">
        <v>0</v>
      </c>
      <c r="H1017" s="329"/>
      <c r="I1017" s="53" t="s">
        <v>582</v>
      </c>
      <c r="J1017" s="343"/>
    </row>
    <row r="1018" spans="1:10" x14ac:dyDescent="0.25">
      <c r="A1018" s="329"/>
      <c r="B1018" s="332"/>
      <c r="C1018" s="5">
        <v>2027</v>
      </c>
      <c r="D1018" s="2"/>
      <c r="E1018" s="59"/>
      <c r="F1018" s="79"/>
      <c r="G1018" s="79"/>
      <c r="H1018" s="329"/>
      <c r="I1018" s="53"/>
      <c r="J1018" s="343"/>
    </row>
    <row r="1019" spans="1:10" x14ac:dyDescent="0.25">
      <c r="A1019" s="329"/>
      <c r="B1019" s="332"/>
      <c r="C1019" s="5">
        <v>2028</v>
      </c>
      <c r="D1019" s="5"/>
      <c r="E1019" s="5"/>
      <c r="F1019" s="5"/>
      <c r="G1019" s="5"/>
      <c r="H1019" s="329"/>
      <c r="I1019" s="53"/>
      <c r="J1019" s="343"/>
    </row>
    <row r="1020" spans="1:10" x14ac:dyDescent="0.25">
      <c r="A1020" s="329"/>
      <c r="B1020" s="332"/>
      <c r="C1020" s="5">
        <v>2029</v>
      </c>
      <c r="D1020" s="2"/>
      <c r="E1020" s="59"/>
      <c r="F1020" s="59"/>
      <c r="G1020" s="59"/>
      <c r="H1020" s="329"/>
      <c r="I1020" s="57"/>
      <c r="J1020" s="343"/>
    </row>
    <row r="1021" spans="1:10" ht="281.25" x14ac:dyDescent="0.25">
      <c r="A1021" s="328" t="s">
        <v>585</v>
      </c>
      <c r="B1021" s="330" t="s">
        <v>453</v>
      </c>
      <c r="C1021" s="61" t="s">
        <v>19</v>
      </c>
      <c r="D1021" s="61" t="s">
        <v>72</v>
      </c>
      <c r="E1021" s="61" t="s">
        <v>586</v>
      </c>
      <c r="F1021" s="101">
        <v>0</v>
      </c>
      <c r="G1021" s="101">
        <v>0</v>
      </c>
      <c r="H1021" s="333" t="s">
        <v>454</v>
      </c>
      <c r="I1021" s="53" t="s">
        <v>587</v>
      </c>
      <c r="J1021" s="342" t="s">
        <v>588</v>
      </c>
    </row>
    <row r="1022" spans="1:10" ht="30" x14ac:dyDescent="0.25">
      <c r="A1022" s="328"/>
      <c r="B1022" s="330"/>
      <c r="C1022" s="50" t="s">
        <v>21</v>
      </c>
      <c r="D1022" s="61"/>
      <c r="E1022" s="61"/>
      <c r="F1022" s="101"/>
      <c r="G1022" s="101"/>
      <c r="H1022" s="329"/>
      <c r="I1022" s="104"/>
      <c r="J1022" s="343"/>
    </row>
    <row r="1023" spans="1:10" x14ac:dyDescent="0.25">
      <c r="A1023" s="328"/>
      <c r="B1023" s="331"/>
      <c r="C1023" s="5">
        <v>2024</v>
      </c>
      <c r="D1023" s="5"/>
      <c r="E1023" s="5"/>
      <c r="F1023" s="5"/>
      <c r="G1023" s="5"/>
      <c r="H1023" s="329"/>
      <c r="I1023" s="104"/>
      <c r="J1023" s="343"/>
    </row>
    <row r="1024" spans="1:10" ht="243.75" x14ac:dyDescent="0.25">
      <c r="A1024" s="329"/>
      <c r="B1024" s="332"/>
      <c r="C1024" s="5">
        <v>2025</v>
      </c>
      <c r="D1024" s="5" t="s">
        <v>72</v>
      </c>
      <c r="E1024" s="5" t="s">
        <v>589</v>
      </c>
      <c r="F1024" s="59">
        <v>0</v>
      </c>
      <c r="G1024" s="59">
        <v>0</v>
      </c>
      <c r="H1024" s="329"/>
      <c r="I1024" s="53" t="s">
        <v>587</v>
      </c>
      <c r="J1024" s="343"/>
    </row>
    <row r="1025" spans="1:10" x14ac:dyDescent="0.25">
      <c r="A1025" s="329"/>
      <c r="B1025" s="332"/>
      <c r="C1025" s="5">
        <v>2026</v>
      </c>
      <c r="D1025" s="2"/>
      <c r="E1025" s="79"/>
      <c r="F1025" s="79"/>
      <c r="G1025" s="79"/>
      <c r="H1025" s="329"/>
      <c r="I1025" s="53"/>
      <c r="J1025" s="343"/>
    </row>
    <row r="1026" spans="1:10" x14ac:dyDescent="0.25">
      <c r="A1026" s="329"/>
      <c r="B1026" s="332"/>
      <c r="C1026" s="5">
        <v>2027</v>
      </c>
      <c r="D1026" s="2"/>
      <c r="E1026" s="59"/>
      <c r="F1026" s="79"/>
      <c r="G1026" s="79"/>
      <c r="H1026" s="329"/>
      <c r="I1026" s="57"/>
      <c r="J1026" s="343"/>
    </row>
    <row r="1027" spans="1:10" x14ac:dyDescent="0.25">
      <c r="A1027" s="329"/>
      <c r="B1027" s="332"/>
      <c r="C1027" s="5">
        <v>2028</v>
      </c>
      <c r="D1027" s="5"/>
      <c r="E1027" s="5"/>
      <c r="F1027" s="5"/>
      <c r="G1027" s="5"/>
      <c r="H1027" s="329"/>
      <c r="I1027" s="53"/>
      <c r="J1027" s="343"/>
    </row>
    <row r="1028" spans="1:10" x14ac:dyDescent="0.25">
      <c r="A1028" s="329"/>
      <c r="B1028" s="332"/>
      <c r="C1028" s="5">
        <v>2029</v>
      </c>
      <c r="D1028" s="2"/>
      <c r="E1028" s="59"/>
      <c r="F1028" s="59"/>
      <c r="G1028" s="59"/>
      <c r="H1028" s="329"/>
      <c r="I1028" s="57"/>
      <c r="J1028" s="343"/>
    </row>
    <row r="1029" spans="1:10" ht="281.25" x14ac:dyDescent="0.25">
      <c r="A1029" s="328" t="s">
        <v>590</v>
      </c>
      <c r="B1029" s="330" t="s">
        <v>455</v>
      </c>
      <c r="C1029" s="61" t="s">
        <v>19</v>
      </c>
      <c r="D1029" s="62">
        <v>7000</v>
      </c>
      <c r="E1029" s="62" t="s">
        <v>591</v>
      </c>
      <c r="F1029" s="101">
        <v>0</v>
      </c>
      <c r="G1029" s="101">
        <v>0</v>
      </c>
      <c r="H1029" s="333" t="s">
        <v>456</v>
      </c>
      <c r="I1029" s="53" t="s">
        <v>592</v>
      </c>
      <c r="J1029" s="342" t="s">
        <v>593</v>
      </c>
    </row>
    <row r="1030" spans="1:10" ht="30" x14ac:dyDescent="0.25">
      <c r="A1030" s="328"/>
      <c r="B1030" s="330"/>
      <c r="C1030" s="50" t="s">
        <v>21</v>
      </c>
      <c r="D1030" s="61"/>
      <c r="E1030" s="61"/>
      <c r="F1030" s="101"/>
      <c r="G1030" s="101"/>
      <c r="H1030" s="329"/>
      <c r="I1030" s="104"/>
      <c r="J1030" s="343"/>
    </row>
    <row r="1031" spans="1:10" x14ac:dyDescent="0.25">
      <c r="A1031" s="328"/>
      <c r="B1031" s="331"/>
      <c r="C1031" s="5">
        <v>2024</v>
      </c>
      <c r="D1031" s="5"/>
      <c r="E1031" s="5"/>
      <c r="F1031" s="5"/>
      <c r="G1031" s="5"/>
      <c r="H1031" s="329"/>
      <c r="I1031" s="104"/>
      <c r="J1031" s="343"/>
    </row>
    <row r="1032" spans="1:10" x14ac:dyDescent="0.25">
      <c r="A1032" s="329"/>
      <c r="B1032" s="332"/>
      <c r="C1032" s="5">
        <v>2025</v>
      </c>
      <c r="D1032" s="5"/>
      <c r="E1032" s="5"/>
      <c r="F1032" s="59"/>
      <c r="G1032" s="59"/>
      <c r="H1032" s="329"/>
      <c r="I1032" s="53"/>
      <c r="J1032" s="343"/>
    </row>
    <row r="1033" spans="1:10" ht="243.75" x14ac:dyDescent="0.25">
      <c r="A1033" s="329"/>
      <c r="B1033" s="332"/>
      <c r="C1033" s="5">
        <v>2026</v>
      </c>
      <c r="D1033" s="5" t="s">
        <v>75</v>
      </c>
      <c r="E1033" s="5" t="s">
        <v>594</v>
      </c>
      <c r="F1033" s="59">
        <v>0</v>
      </c>
      <c r="G1033" s="59">
        <v>0</v>
      </c>
      <c r="H1033" s="329"/>
      <c r="I1033" s="53" t="s">
        <v>592</v>
      </c>
      <c r="J1033" s="343"/>
    </row>
    <row r="1034" spans="1:10" x14ac:dyDescent="0.25">
      <c r="A1034" s="329"/>
      <c r="B1034" s="332"/>
      <c r="C1034" s="5">
        <v>2027</v>
      </c>
      <c r="D1034" s="2"/>
      <c r="E1034" s="59"/>
      <c r="F1034" s="79"/>
      <c r="G1034" s="79"/>
      <c r="H1034" s="329"/>
      <c r="I1034" s="57"/>
      <c r="J1034" s="343"/>
    </row>
    <row r="1035" spans="1:10" x14ac:dyDescent="0.25">
      <c r="A1035" s="329"/>
      <c r="B1035" s="332"/>
      <c r="C1035" s="5">
        <v>2028</v>
      </c>
      <c r="D1035" s="5"/>
      <c r="E1035" s="5"/>
      <c r="F1035" s="5"/>
      <c r="G1035" s="5"/>
      <c r="H1035" s="329"/>
      <c r="I1035" s="53"/>
      <c r="J1035" s="343"/>
    </row>
    <row r="1036" spans="1:10" x14ac:dyDescent="0.25">
      <c r="A1036" s="329"/>
      <c r="B1036" s="332"/>
      <c r="C1036" s="5">
        <v>2029</v>
      </c>
      <c r="D1036" s="2"/>
      <c r="E1036" s="59"/>
      <c r="F1036" s="59"/>
      <c r="G1036" s="59"/>
      <c r="H1036" s="329"/>
      <c r="I1036" s="57"/>
      <c r="J1036" s="343"/>
    </row>
    <row r="1037" spans="1:10" ht="56.25" x14ac:dyDescent="0.25">
      <c r="A1037" s="328" t="s">
        <v>595</v>
      </c>
      <c r="B1037" s="330" t="s">
        <v>457</v>
      </c>
      <c r="C1037" s="61" t="s">
        <v>19</v>
      </c>
      <c r="D1037" s="48">
        <v>140000</v>
      </c>
      <c r="E1037" s="48" t="s">
        <v>497</v>
      </c>
      <c r="F1037" s="48"/>
      <c r="G1037" s="49">
        <v>122500</v>
      </c>
      <c r="H1037" s="333" t="s">
        <v>458</v>
      </c>
      <c r="I1037" s="90" t="s">
        <v>596</v>
      </c>
      <c r="J1037" s="342" t="s">
        <v>597</v>
      </c>
    </row>
    <row r="1038" spans="1:10" ht="56.25" x14ac:dyDescent="0.25">
      <c r="A1038" s="328"/>
      <c r="B1038" s="330"/>
      <c r="C1038" s="50" t="s">
        <v>21</v>
      </c>
      <c r="D1038" s="48"/>
      <c r="E1038" s="48"/>
      <c r="F1038" s="48"/>
      <c r="G1038" s="49"/>
      <c r="H1038" s="329"/>
      <c r="I1038" s="39" t="s">
        <v>598</v>
      </c>
      <c r="J1038" s="343"/>
    </row>
    <row r="1039" spans="1:10" x14ac:dyDescent="0.25">
      <c r="A1039" s="328"/>
      <c r="B1039" s="331"/>
      <c r="C1039" s="5">
        <v>2024</v>
      </c>
      <c r="D1039" s="51"/>
      <c r="E1039" s="51"/>
      <c r="F1039" s="51"/>
      <c r="G1039" s="52"/>
      <c r="H1039" s="329"/>
      <c r="I1039" s="53"/>
      <c r="J1039" s="343"/>
    </row>
    <row r="1040" spans="1:10" ht="300" x14ac:dyDescent="0.25">
      <c r="A1040" s="329"/>
      <c r="B1040" s="332"/>
      <c r="C1040" s="5">
        <v>2025</v>
      </c>
      <c r="D1040" s="51">
        <v>50000</v>
      </c>
      <c r="E1040" s="51" t="s">
        <v>498</v>
      </c>
      <c r="F1040" s="51"/>
      <c r="G1040" s="52">
        <v>43750</v>
      </c>
      <c r="H1040" s="329"/>
      <c r="I1040" s="39" t="s">
        <v>499</v>
      </c>
      <c r="J1040" s="343"/>
    </row>
    <row r="1041" spans="1:10" ht="300" x14ac:dyDescent="0.25">
      <c r="A1041" s="329"/>
      <c r="B1041" s="332"/>
      <c r="C1041" s="5">
        <v>2026</v>
      </c>
      <c r="D1041" s="54">
        <v>90000</v>
      </c>
      <c r="E1041" s="55" t="s">
        <v>500</v>
      </c>
      <c r="F1041" s="55"/>
      <c r="G1041" s="56">
        <v>78750</v>
      </c>
      <c r="H1041" s="329"/>
      <c r="I1041" s="39" t="s">
        <v>499</v>
      </c>
      <c r="J1041" s="343"/>
    </row>
    <row r="1042" spans="1:10" x14ac:dyDescent="0.25">
      <c r="A1042" s="329"/>
      <c r="B1042" s="332"/>
      <c r="C1042" s="5">
        <v>2027</v>
      </c>
      <c r="D1042" s="54"/>
      <c r="E1042" s="55"/>
      <c r="F1042" s="55"/>
      <c r="G1042" s="55"/>
      <c r="H1042" s="329"/>
      <c r="I1042" s="57"/>
      <c r="J1042" s="343"/>
    </row>
    <row r="1043" spans="1:10" x14ac:dyDescent="0.25">
      <c r="A1043" s="329"/>
      <c r="B1043" s="332"/>
      <c r="C1043" s="5">
        <v>2028</v>
      </c>
      <c r="D1043" s="58"/>
      <c r="E1043" s="58"/>
      <c r="F1043" s="58"/>
      <c r="G1043" s="58"/>
      <c r="H1043" s="329"/>
      <c r="I1043" s="53"/>
      <c r="J1043" s="343"/>
    </row>
    <row r="1044" spans="1:10" x14ac:dyDescent="0.25">
      <c r="A1044" s="329"/>
      <c r="B1044" s="332"/>
      <c r="C1044" s="5">
        <v>2029</v>
      </c>
      <c r="D1044" s="2"/>
      <c r="E1044" s="59"/>
      <c r="F1044" s="59"/>
      <c r="G1044" s="59"/>
      <c r="H1044" s="329"/>
      <c r="I1044" s="57"/>
      <c r="J1044" s="343"/>
    </row>
    <row r="1045" spans="1:10" ht="37.5" x14ac:dyDescent="0.25">
      <c r="A1045" s="328" t="s">
        <v>599</v>
      </c>
      <c r="B1045" s="330" t="s">
        <v>459</v>
      </c>
      <c r="C1045" s="61" t="s">
        <v>19</v>
      </c>
      <c r="D1045" s="61" t="s">
        <v>69</v>
      </c>
      <c r="E1045" s="61" t="s">
        <v>460</v>
      </c>
      <c r="F1045" s="106"/>
      <c r="G1045" s="61" t="s">
        <v>70</v>
      </c>
      <c r="H1045" s="333" t="s">
        <v>600</v>
      </c>
      <c r="I1045" s="64" t="s">
        <v>601</v>
      </c>
      <c r="J1045" s="342" t="s">
        <v>602</v>
      </c>
    </row>
    <row r="1046" spans="1:10" ht="30" x14ac:dyDescent="0.25">
      <c r="A1046" s="328"/>
      <c r="B1046" s="330"/>
      <c r="C1046" s="50" t="s">
        <v>21</v>
      </c>
      <c r="D1046" s="61"/>
      <c r="E1046" s="61"/>
      <c r="F1046" s="101"/>
      <c r="G1046" s="61"/>
      <c r="H1046" s="329"/>
      <c r="I1046" s="103"/>
      <c r="J1046" s="343"/>
    </row>
    <row r="1047" spans="1:10" x14ac:dyDescent="0.25">
      <c r="A1047" s="328"/>
      <c r="B1047" s="331"/>
      <c r="C1047" s="5">
        <v>2024</v>
      </c>
      <c r="D1047" s="102"/>
      <c r="E1047" s="5"/>
      <c r="F1047" s="5"/>
      <c r="G1047" s="102"/>
      <c r="H1047" s="329"/>
      <c r="I1047" s="53"/>
      <c r="J1047" s="343"/>
    </row>
    <row r="1048" spans="1:10" x14ac:dyDescent="0.25">
      <c r="A1048" s="329"/>
      <c r="B1048" s="332"/>
      <c r="C1048" s="5">
        <v>2025</v>
      </c>
      <c r="D1048" s="5"/>
      <c r="E1048" s="5"/>
      <c r="F1048" s="59"/>
      <c r="G1048" s="65"/>
      <c r="H1048" s="329"/>
      <c r="I1048" s="64"/>
      <c r="J1048" s="343"/>
    </row>
    <row r="1049" spans="1:10" ht="300" x14ac:dyDescent="0.25">
      <c r="A1049" s="329"/>
      <c r="B1049" s="332"/>
      <c r="C1049" s="5">
        <v>2026</v>
      </c>
      <c r="D1049" s="1">
        <v>12000</v>
      </c>
      <c r="E1049" s="82" t="s">
        <v>603</v>
      </c>
      <c r="F1049" s="82"/>
      <c r="G1049" s="82">
        <v>6000</v>
      </c>
      <c r="H1049" s="329"/>
      <c r="I1049" s="53" t="s">
        <v>601</v>
      </c>
      <c r="J1049" s="343"/>
    </row>
    <row r="1050" spans="1:10" x14ac:dyDescent="0.25">
      <c r="A1050" s="329"/>
      <c r="B1050" s="332"/>
      <c r="C1050" s="5">
        <v>2027</v>
      </c>
      <c r="D1050" s="1"/>
      <c r="E1050" s="82"/>
      <c r="F1050" s="82"/>
      <c r="G1050" s="82"/>
      <c r="H1050" s="329"/>
      <c r="I1050" s="64"/>
      <c r="J1050" s="343"/>
    </row>
    <row r="1051" spans="1:10" x14ac:dyDescent="0.25">
      <c r="A1051" s="329"/>
      <c r="B1051" s="332"/>
      <c r="C1051" s="5">
        <v>2028</v>
      </c>
      <c r="D1051" s="5"/>
      <c r="E1051" s="5"/>
      <c r="F1051" s="5"/>
      <c r="G1051" s="5"/>
      <c r="H1051" s="329"/>
      <c r="I1051" s="53"/>
      <c r="J1051" s="343"/>
    </row>
    <row r="1052" spans="1:10" x14ac:dyDescent="0.25">
      <c r="A1052" s="329"/>
      <c r="B1052" s="332"/>
      <c r="C1052" s="5">
        <v>2029</v>
      </c>
      <c r="D1052" s="2"/>
      <c r="E1052" s="59"/>
      <c r="F1052" s="59"/>
      <c r="G1052" s="59"/>
      <c r="H1052" s="329"/>
      <c r="I1052" s="57"/>
      <c r="J1052" s="343"/>
    </row>
    <row r="1053" spans="1:10" x14ac:dyDescent="0.3">
      <c r="A1053" s="369" t="s">
        <v>461</v>
      </c>
      <c r="B1053" s="370"/>
      <c r="C1053" s="370"/>
      <c r="D1053" s="370"/>
      <c r="E1053" s="370"/>
      <c r="F1053" s="370"/>
      <c r="G1053" s="370"/>
      <c r="H1053" s="370"/>
      <c r="I1053" s="370"/>
      <c r="J1053" s="371"/>
    </row>
    <row r="1054" spans="1:10" x14ac:dyDescent="0.25">
      <c r="A1054" s="246">
        <v>4</v>
      </c>
      <c r="B1054" s="234" t="s">
        <v>604</v>
      </c>
      <c r="C1054" s="98" t="s">
        <v>19</v>
      </c>
      <c r="D1054" s="13">
        <f>SUM(E1054:G1054)</f>
        <v>3696.3</v>
      </c>
      <c r="E1054" s="13">
        <f>SUM(E1056:E1061)</f>
        <v>3427.3</v>
      </c>
      <c r="F1054" s="13">
        <f t="shared" ref="F1054:G1054" si="17">SUM(F1056:F1061)</f>
        <v>269</v>
      </c>
      <c r="G1054" s="13">
        <f t="shared" si="17"/>
        <v>0</v>
      </c>
      <c r="H1054" s="162" t="s">
        <v>462</v>
      </c>
      <c r="I1054" s="90"/>
      <c r="J1054" s="234" t="s">
        <v>605</v>
      </c>
    </row>
    <row r="1055" spans="1:10" ht="30" x14ac:dyDescent="0.25">
      <c r="A1055" s="246"/>
      <c r="B1055" s="234"/>
      <c r="C1055" s="19" t="s">
        <v>21</v>
      </c>
      <c r="D1055" s="13"/>
      <c r="E1055" s="13"/>
      <c r="F1055" s="13"/>
      <c r="G1055" s="13"/>
      <c r="H1055" s="184"/>
      <c r="I1055" s="89"/>
      <c r="J1055" s="234"/>
    </row>
    <row r="1056" spans="1:10" ht="75" x14ac:dyDescent="0.25">
      <c r="A1056" s="246"/>
      <c r="B1056" s="233"/>
      <c r="C1056" s="91">
        <v>2024</v>
      </c>
      <c r="D1056" s="60">
        <v>3696.3</v>
      </c>
      <c r="E1056" s="60">
        <v>3427.3</v>
      </c>
      <c r="F1056" s="60">
        <v>269</v>
      </c>
      <c r="G1056" s="60"/>
      <c r="H1056" s="184"/>
      <c r="I1056" s="90" t="s">
        <v>606</v>
      </c>
      <c r="J1056" s="233"/>
    </row>
    <row r="1057" spans="1:10" x14ac:dyDescent="0.25">
      <c r="A1057" s="184"/>
      <c r="B1057" s="372"/>
      <c r="C1057" s="91">
        <v>2025</v>
      </c>
      <c r="D1057" s="60"/>
      <c r="E1057" s="60"/>
      <c r="F1057" s="60"/>
      <c r="G1057" s="60"/>
      <c r="H1057" s="184"/>
      <c r="I1057" s="90"/>
      <c r="J1057" s="372"/>
    </row>
    <row r="1058" spans="1:10" x14ac:dyDescent="0.25">
      <c r="A1058" s="184"/>
      <c r="B1058" s="372"/>
      <c r="C1058" s="91">
        <v>2026</v>
      </c>
      <c r="D1058" s="60"/>
      <c r="E1058" s="60"/>
      <c r="F1058" s="60"/>
      <c r="G1058" s="60"/>
      <c r="H1058" s="184"/>
      <c r="I1058" s="83"/>
      <c r="J1058" s="372"/>
    </row>
    <row r="1059" spans="1:10" x14ac:dyDescent="0.25">
      <c r="A1059" s="184"/>
      <c r="B1059" s="372"/>
      <c r="C1059" s="91">
        <v>2027</v>
      </c>
      <c r="D1059" s="60"/>
      <c r="E1059" s="60"/>
      <c r="F1059" s="60"/>
      <c r="G1059" s="60"/>
      <c r="H1059" s="184"/>
      <c r="I1059" s="84"/>
      <c r="J1059" s="372"/>
    </row>
    <row r="1060" spans="1:10" x14ac:dyDescent="0.25">
      <c r="A1060" s="184"/>
      <c r="B1060" s="372"/>
      <c r="C1060" s="91">
        <v>2028</v>
      </c>
      <c r="D1060" s="60"/>
      <c r="E1060" s="60"/>
      <c r="F1060" s="60"/>
      <c r="G1060" s="60"/>
      <c r="H1060" s="184"/>
      <c r="I1060" s="90"/>
      <c r="J1060" s="372"/>
    </row>
    <row r="1061" spans="1:10" x14ac:dyDescent="0.25">
      <c r="A1061" s="184"/>
      <c r="B1061" s="372"/>
      <c r="C1061" s="91">
        <v>2029</v>
      </c>
      <c r="D1061" s="60"/>
      <c r="E1061" s="60"/>
      <c r="F1061" s="60"/>
      <c r="G1061" s="60"/>
      <c r="H1061" s="184"/>
      <c r="I1061" s="84"/>
      <c r="J1061" s="372"/>
    </row>
    <row r="1062" spans="1:10" x14ac:dyDescent="0.25">
      <c r="A1062" s="122"/>
      <c r="J1062" s="123"/>
    </row>
    <row r="1063" spans="1:10" x14ac:dyDescent="0.25">
      <c r="A1063" s="122"/>
      <c r="J1063" s="123"/>
    </row>
    <row r="1064" spans="1:10" x14ac:dyDescent="0.25">
      <c r="A1064" s="161" t="s">
        <v>41</v>
      </c>
      <c r="B1064" s="190"/>
      <c r="C1064" s="190"/>
      <c r="D1064" s="190"/>
      <c r="E1064" s="190"/>
      <c r="F1064" s="190"/>
      <c r="G1064" s="190"/>
      <c r="H1064" s="190"/>
      <c r="I1064" s="190"/>
      <c r="J1064" s="191"/>
    </row>
    <row r="1065" spans="1:10" x14ac:dyDescent="0.25">
      <c r="A1065" s="161" t="s">
        <v>418</v>
      </c>
      <c r="B1065" s="190"/>
      <c r="C1065" s="190"/>
      <c r="D1065" s="190"/>
      <c r="E1065" s="190"/>
      <c r="F1065" s="190"/>
      <c r="G1065" s="190"/>
      <c r="H1065" s="190"/>
      <c r="I1065" s="190"/>
      <c r="J1065" s="191"/>
    </row>
    <row r="1066" spans="1:10" ht="93.75" x14ac:dyDescent="0.25">
      <c r="A1066" s="162">
        <v>1</v>
      </c>
      <c r="B1066" s="180" t="s">
        <v>416</v>
      </c>
      <c r="C1066" s="100" t="s">
        <v>19</v>
      </c>
      <c r="D1066" s="100"/>
      <c r="E1066" s="100"/>
      <c r="F1066" s="100"/>
      <c r="G1066" s="100"/>
      <c r="H1066" s="162" t="s">
        <v>46</v>
      </c>
      <c r="I1066" s="99" t="s">
        <v>489</v>
      </c>
      <c r="J1066" s="168" t="s">
        <v>419</v>
      </c>
    </row>
    <row r="1067" spans="1:10" ht="37.5" x14ac:dyDescent="0.25">
      <c r="A1067" s="162"/>
      <c r="B1067" s="172"/>
      <c r="C1067" s="99" t="s">
        <v>21</v>
      </c>
      <c r="D1067" s="100"/>
      <c r="E1067" s="100"/>
      <c r="F1067" s="100"/>
      <c r="G1067" s="100"/>
      <c r="H1067" s="162"/>
      <c r="I1067" s="99"/>
      <c r="J1067" s="169"/>
    </row>
    <row r="1068" spans="1:10" ht="93.75" x14ac:dyDescent="0.25">
      <c r="A1068" s="162"/>
      <c r="B1068" s="181"/>
      <c r="C1068" s="99">
        <v>2024</v>
      </c>
      <c r="D1068" s="99"/>
      <c r="E1068" s="99"/>
      <c r="F1068" s="99"/>
      <c r="G1068" s="99"/>
      <c r="H1068" s="162"/>
      <c r="I1068" s="99" t="s">
        <v>490</v>
      </c>
      <c r="J1068" s="169"/>
    </row>
    <row r="1069" spans="1:10" ht="93.75" x14ac:dyDescent="0.25">
      <c r="A1069" s="163"/>
      <c r="B1069" s="172"/>
      <c r="C1069" s="99">
        <v>2025</v>
      </c>
      <c r="D1069" s="99"/>
      <c r="E1069" s="8"/>
      <c r="F1069" s="8"/>
      <c r="G1069" s="8"/>
      <c r="H1069" s="162"/>
      <c r="I1069" s="99" t="s">
        <v>417</v>
      </c>
      <c r="J1069" s="169"/>
    </row>
    <row r="1070" spans="1:10" ht="93.75" x14ac:dyDescent="0.25">
      <c r="A1070" s="163"/>
      <c r="B1070" s="172"/>
      <c r="C1070" s="99">
        <v>2026</v>
      </c>
      <c r="D1070" s="99"/>
      <c r="E1070" s="7"/>
      <c r="F1070" s="7"/>
      <c r="G1070" s="7"/>
      <c r="H1070" s="162"/>
      <c r="I1070" s="99" t="s">
        <v>491</v>
      </c>
      <c r="J1070" s="169"/>
    </row>
    <row r="1071" spans="1:10" ht="93.75" x14ac:dyDescent="0.25">
      <c r="A1071" s="163"/>
      <c r="B1071" s="172"/>
      <c r="C1071" s="99">
        <v>2027</v>
      </c>
      <c r="D1071" s="99"/>
      <c r="E1071" s="8"/>
      <c r="F1071" s="7"/>
      <c r="G1071" s="7"/>
      <c r="H1071" s="162"/>
      <c r="I1071" s="99" t="s">
        <v>492</v>
      </c>
      <c r="J1071" s="169"/>
    </row>
    <row r="1072" spans="1:10" ht="93.75" x14ac:dyDescent="0.25">
      <c r="A1072" s="163"/>
      <c r="B1072" s="172"/>
      <c r="C1072" s="99">
        <v>2028</v>
      </c>
      <c r="D1072" s="99"/>
      <c r="E1072" s="99"/>
      <c r="F1072" s="99"/>
      <c r="G1072" s="99"/>
      <c r="H1072" s="162"/>
      <c r="I1072" s="99" t="s">
        <v>490</v>
      </c>
      <c r="J1072" s="169"/>
    </row>
    <row r="1073" spans="1:10" ht="93.75" x14ac:dyDescent="0.25">
      <c r="A1073" s="163"/>
      <c r="B1073" s="255"/>
      <c r="C1073" s="99">
        <v>2029</v>
      </c>
      <c r="D1073" s="99"/>
      <c r="E1073" s="8"/>
      <c r="F1073" s="8"/>
      <c r="G1073" s="8"/>
      <c r="H1073" s="162"/>
      <c r="I1073" s="99" t="s">
        <v>493</v>
      </c>
      <c r="J1073" s="170"/>
    </row>
    <row r="1074" spans="1:10" x14ac:dyDescent="0.25">
      <c r="A1074" s="324" t="s">
        <v>420</v>
      </c>
      <c r="B1074" s="325"/>
      <c r="C1074" s="325"/>
      <c r="D1074" s="325"/>
      <c r="E1074" s="325"/>
      <c r="F1074" s="325"/>
      <c r="G1074" s="325"/>
      <c r="H1074" s="325"/>
      <c r="I1074" s="325"/>
      <c r="J1074" s="326"/>
    </row>
    <row r="1075" spans="1:10" ht="75" x14ac:dyDescent="0.25">
      <c r="A1075" s="162">
        <v>1</v>
      </c>
      <c r="B1075" s="228" t="s">
        <v>421</v>
      </c>
      <c r="C1075" s="98" t="s">
        <v>19</v>
      </c>
      <c r="D1075" s="98"/>
      <c r="E1075" s="98"/>
      <c r="F1075" s="98"/>
      <c r="G1075" s="98"/>
      <c r="H1075" s="162" t="s">
        <v>423</v>
      </c>
      <c r="I1075" s="91" t="s">
        <v>422</v>
      </c>
      <c r="J1075" s="168" t="s">
        <v>425</v>
      </c>
    </row>
    <row r="1076" spans="1:10" ht="37.5" x14ac:dyDescent="0.25">
      <c r="A1076" s="162"/>
      <c r="B1076" s="229"/>
      <c r="C1076" s="91" t="s">
        <v>21</v>
      </c>
      <c r="D1076" s="98"/>
      <c r="E1076" s="98"/>
      <c r="F1076" s="98"/>
      <c r="G1076" s="98"/>
      <c r="H1076" s="162"/>
      <c r="I1076" s="98"/>
      <c r="J1076" s="169"/>
    </row>
    <row r="1077" spans="1:10" x14ac:dyDescent="0.25">
      <c r="A1077" s="162"/>
      <c r="B1077" s="230"/>
      <c r="C1077" s="91">
        <v>2024</v>
      </c>
      <c r="D1077" s="91"/>
      <c r="E1077" s="91"/>
      <c r="F1077" s="91"/>
      <c r="G1077" s="91"/>
      <c r="H1077" s="162"/>
      <c r="I1077" s="91"/>
      <c r="J1077" s="169"/>
    </row>
    <row r="1078" spans="1:10" x14ac:dyDescent="0.25">
      <c r="A1078" s="163"/>
      <c r="B1078" s="229"/>
      <c r="C1078" s="91">
        <v>2025</v>
      </c>
      <c r="D1078" s="91"/>
      <c r="E1078" s="13"/>
      <c r="F1078" s="13"/>
      <c r="G1078" s="13"/>
      <c r="H1078" s="162"/>
      <c r="I1078" s="13"/>
      <c r="J1078" s="169"/>
    </row>
    <row r="1079" spans="1:10" x14ac:dyDescent="0.25">
      <c r="A1079" s="163"/>
      <c r="B1079" s="229"/>
      <c r="C1079" s="91">
        <v>2026</v>
      </c>
      <c r="D1079" s="91"/>
      <c r="E1079" s="60"/>
      <c r="F1079" s="60"/>
      <c r="G1079" s="60"/>
      <c r="H1079" s="162"/>
      <c r="I1079" s="13"/>
      <c r="J1079" s="169"/>
    </row>
    <row r="1080" spans="1:10" x14ac:dyDescent="0.25">
      <c r="A1080" s="163"/>
      <c r="B1080" s="229"/>
      <c r="C1080" s="91">
        <v>2027</v>
      </c>
      <c r="D1080" s="91"/>
      <c r="E1080" s="13"/>
      <c r="F1080" s="60"/>
      <c r="G1080" s="60"/>
      <c r="H1080" s="162"/>
      <c r="I1080" s="13"/>
      <c r="J1080" s="169"/>
    </row>
    <row r="1081" spans="1:10" x14ac:dyDescent="0.25">
      <c r="A1081" s="163"/>
      <c r="B1081" s="229"/>
      <c r="C1081" s="91">
        <v>2028</v>
      </c>
      <c r="D1081" s="91"/>
      <c r="E1081" s="91"/>
      <c r="F1081" s="91"/>
      <c r="G1081" s="91"/>
      <c r="H1081" s="162"/>
      <c r="I1081" s="91"/>
      <c r="J1081" s="169"/>
    </row>
    <row r="1082" spans="1:10" x14ac:dyDescent="0.25">
      <c r="A1082" s="163"/>
      <c r="B1082" s="231"/>
      <c r="C1082" s="91">
        <v>2029</v>
      </c>
      <c r="D1082" s="91"/>
      <c r="E1082" s="13"/>
      <c r="F1082" s="13"/>
      <c r="G1082" s="13"/>
      <c r="H1082" s="162"/>
      <c r="I1082" s="13"/>
      <c r="J1082" s="170"/>
    </row>
    <row r="1083" spans="1:10" x14ac:dyDescent="0.25">
      <c r="A1083" s="161" t="s">
        <v>712</v>
      </c>
      <c r="B1083" s="190"/>
      <c r="C1083" s="190"/>
      <c r="D1083" s="190"/>
      <c r="E1083" s="190"/>
      <c r="F1083" s="190"/>
      <c r="G1083" s="190"/>
      <c r="H1083" s="190"/>
      <c r="I1083" s="190"/>
      <c r="J1083" s="191"/>
    </row>
    <row r="1084" spans="1:10" x14ac:dyDescent="0.25">
      <c r="A1084" s="161" t="s">
        <v>713</v>
      </c>
      <c r="B1084" s="190"/>
      <c r="C1084" s="190"/>
      <c r="D1084" s="190"/>
      <c r="E1084" s="190"/>
      <c r="F1084" s="190"/>
      <c r="G1084" s="190"/>
      <c r="H1084" s="190"/>
      <c r="I1084" s="190"/>
      <c r="J1084" s="191"/>
    </row>
    <row r="1085" spans="1:10" x14ac:dyDescent="0.25">
      <c r="A1085" s="161" t="s">
        <v>475</v>
      </c>
      <c r="B1085" s="190"/>
      <c r="C1085" s="190"/>
      <c r="D1085" s="190"/>
      <c r="E1085" s="190"/>
      <c r="F1085" s="190"/>
      <c r="G1085" s="190"/>
      <c r="H1085" s="190"/>
      <c r="I1085" s="190"/>
      <c r="J1085" s="191"/>
    </row>
    <row r="1086" spans="1:10" ht="56.25" x14ac:dyDescent="0.25">
      <c r="A1086" s="162">
        <v>1</v>
      </c>
      <c r="B1086" s="160" t="s">
        <v>426</v>
      </c>
      <c r="C1086" s="98" t="s">
        <v>19</v>
      </c>
      <c r="D1086" s="98"/>
      <c r="E1086" s="98"/>
      <c r="F1086" s="98"/>
      <c r="G1086" s="98"/>
      <c r="H1086" s="162" t="s">
        <v>424</v>
      </c>
      <c r="I1086" s="91" t="s">
        <v>476</v>
      </c>
      <c r="J1086" s="168" t="s">
        <v>478</v>
      </c>
    </row>
    <row r="1087" spans="1:10" ht="37.5" x14ac:dyDescent="0.25">
      <c r="A1087" s="162"/>
      <c r="B1087" s="160"/>
      <c r="C1087" s="91" t="s">
        <v>21</v>
      </c>
      <c r="D1087" s="98"/>
      <c r="E1087" s="98"/>
      <c r="F1087" s="98"/>
      <c r="G1087" s="98"/>
      <c r="H1087" s="162"/>
      <c r="I1087" s="98"/>
      <c r="J1087" s="169"/>
    </row>
    <row r="1088" spans="1:10" ht="56.25" x14ac:dyDescent="0.25">
      <c r="A1088" s="162"/>
      <c r="B1088" s="161"/>
      <c r="C1088" s="91">
        <v>2024</v>
      </c>
      <c r="D1088" s="91"/>
      <c r="E1088" s="91"/>
      <c r="F1088" s="91"/>
      <c r="G1088" s="91"/>
      <c r="H1088" s="162"/>
      <c r="I1088" s="91" t="s">
        <v>477</v>
      </c>
      <c r="J1088" s="169"/>
    </row>
    <row r="1089" spans="1:10" ht="56.25" x14ac:dyDescent="0.25">
      <c r="A1089" s="163"/>
      <c r="B1089" s="160"/>
      <c r="C1089" s="91">
        <v>2025</v>
      </c>
      <c r="D1089" s="91"/>
      <c r="E1089" s="13"/>
      <c r="F1089" s="13"/>
      <c r="G1089" s="13"/>
      <c r="H1089" s="162"/>
      <c r="I1089" s="91" t="s">
        <v>477</v>
      </c>
      <c r="J1089" s="169"/>
    </row>
    <row r="1090" spans="1:10" ht="56.25" x14ac:dyDescent="0.25">
      <c r="A1090" s="163"/>
      <c r="B1090" s="160"/>
      <c r="C1090" s="91">
        <v>2026</v>
      </c>
      <c r="D1090" s="91"/>
      <c r="E1090" s="60"/>
      <c r="F1090" s="60"/>
      <c r="G1090" s="60"/>
      <c r="H1090" s="162"/>
      <c r="I1090" s="91" t="s">
        <v>477</v>
      </c>
      <c r="J1090" s="169"/>
    </row>
    <row r="1091" spans="1:10" ht="56.25" x14ac:dyDescent="0.25">
      <c r="A1091" s="163"/>
      <c r="B1091" s="160"/>
      <c r="C1091" s="91">
        <v>2027</v>
      </c>
      <c r="D1091" s="91"/>
      <c r="E1091" s="13"/>
      <c r="F1091" s="60"/>
      <c r="G1091" s="60"/>
      <c r="H1091" s="162"/>
      <c r="I1091" s="91" t="s">
        <v>477</v>
      </c>
      <c r="J1091" s="169"/>
    </row>
    <row r="1092" spans="1:10" ht="56.25" x14ac:dyDescent="0.25">
      <c r="A1092" s="163"/>
      <c r="B1092" s="160"/>
      <c r="C1092" s="91">
        <v>2028</v>
      </c>
      <c r="D1092" s="91"/>
      <c r="E1092" s="91"/>
      <c r="F1092" s="91"/>
      <c r="G1092" s="91"/>
      <c r="H1092" s="162"/>
      <c r="I1092" s="91" t="s">
        <v>477</v>
      </c>
      <c r="J1092" s="169"/>
    </row>
    <row r="1093" spans="1:10" ht="56.25" x14ac:dyDescent="0.25">
      <c r="A1093" s="163"/>
      <c r="B1093" s="160"/>
      <c r="C1093" s="91">
        <v>2029</v>
      </c>
      <c r="D1093" s="91"/>
      <c r="E1093" s="13"/>
      <c r="F1093" s="13"/>
      <c r="G1093" s="13"/>
      <c r="H1093" s="162"/>
      <c r="I1093" s="91" t="s">
        <v>477</v>
      </c>
      <c r="J1093" s="170"/>
    </row>
    <row r="1094" spans="1:10" x14ac:dyDescent="0.25">
      <c r="A1094" s="161" t="s">
        <v>714</v>
      </c>
      <c r="B1094" s="190"/>
      <c r="C1094" s="190"/>
      <c r="D1094" s="190"/>
      <c r="E1094" s="190"/>
      <c r="F1094" s="190"/>
      <c r="G1094" s="190"/>
      <c r="H1094" s="190"/>
      <c r="I1094" s="190"/>
      <c r="J1094" s="191"/>
    </row>
    <row r="1095" spans="1:10" ht="33.75" customHeight="1" x14ac:dyDescent="0.25">
      <c r="A1095" s="161" t="s">
        <v>715</v>
      </c>
      <c r="B1095" s="190"/>
      <c r="C1095" s="190"/>
      <c r="D1095" s="190"/>
      <c r="E1095" s="190"/>
      <c r="F1095" s="190"/>
      <c r="G1095" s="190"/>
      <c r="H1095" s="190"/>
      <c r="I1095" s="190"/>
      <c r="J1095" s="191"/>
    </row>
    <row r="1096" spans="1:10" s="148" customFormat="1" ht="93.75" x14ac:dyDescent="0.25">
      <c r="A1096" s="162">
        <v>1</v>
      </c>
      <c r="B1096" s="160" t="s">
        <v>47</v>
      </c>
      <c r="C1096" s="98" t="s">
        <v>19</v>
      </c>
      <c r="D1096" s="89"/>
      <c r="E1096" s="89"/>
      <c r="F1096" s="89"/>
      <c r="G1096" s="89"/>
      <c r="H1096" s="162" t="s">
        <v>46</v>
      </c>
      <c r="I1096" s="90" t="s">
        <v>48</v>
      </c>
      <c r="J1096" s="168" t="s">
        <v>427</v>
      </c>
    </row>
    <row r="1097" spans="1:10" s="148" customFormat="1" ht="37.5" x14ac:dyDescent="0.25">
      <c r="A1097" s="162"/>
      <c r="B1097" s="160"/>
      <c r="C1097" s="91" t="s">
        <v>21</v>
      </c>
      <c r="D1097" s="89"/>
      <c r="E1097" s="89"/>
      <c r="F1097" s="89"/>
      <c r="G1097" s="89"/>
      <c r="H1097" s="162"/>
      <c r="I1097" s="90"/>
      <c r="J1097" s="169"/>
    </row>
    <row r="1098" spans="1:10" s="148" customFormat="1" x14ac:dyDescent="0.25">
      <c r="A1098" s="162"/>
      <c r="B1098" s="161"/>
      <c r="C1098" s="91">
        <v>2024</v>
      </c>
      <c r="D1098" s="90"/>
      <c r="E1098" s="90"/>
      <c r="F1098" s="90"/>
      <c r="G1098" s="90"/>
      <c r="H1098" s="162"/>
      <c r="I1098" s="90"/>
      <c r="J1098" s="169"/>
    </row>
    <row r="1099" spans="1:10" s="148" customFormat="1" ht="93.75" x14ac:dyDescent="0.25">
      <c r="A1099" s="162"/>
      <c r="B1099" s="160"/>
      <c r="C1099" s="91">
        <v>2025</v>
      </c>
      <c r="D1099" s="90"/>
      <c r="E1099" s="37"/>
      <c r="F1099" s="37"/>
      <c r="G1099" s="37"/>
      <c r="H1099" s="162"/>
      <c r="I1099" s="90" t="s">
        <v>101</v>
      </c>
      <c r="J1099" s="169"/>
    </row>
    <row r="1100" spans="1:10" s="148" customFormat="1" ht="93.75" x14ac:dyDescent="0.25">
      <c r="A1100" s="162"/>
      <c r="B1100" s="160"/>
      <c r="C1100" s="91">
        <v>2026</v>
      </c>
      <c r="D1100" s="90"/>
      <c r="E1100" s="39"/>
      <c r="F1100" s="39"/>
      <c r="G1100" s="39"/>
      <c r="H1100" s="162"/>
      <c r="I1100" s="90" t="s">
        <v>101</v>
      </c>
      <c r="J1100" s="169"/>
    </row>
    <row r="1101" spans="1:10" s="148" customFormat="1" ht="93.75" x14ac:dyDescent="0.25">
      <c r="A1101" s="162"/>
      <c r="B1101" s="160"/>
      <c r="C1101" s="91">
        <v>2027</v>
      </c>
      <c r="D1101" s="90"/>
      <c r="E1101" s="37"/>
      <c r="F1101" s="39"/>
      <c r="G1101" s="39"/>
      <c r="H1101" s="162"/>
      <c r="I1101" s="90" t="s">
        <v>101</v>
      </c>
      <c r="J1101" s="169"/>
    </row>
    <row r="1102" spans="1:10" s="148" customFormat="1" ht="93.75" x14ac:dyDescent="0.25">
      <c r="A1102" s="162"/>
      <c r="B1102" s="160"/>
      <c r="C1102" s="91">
        <v>2028</v>
      </c>
      <c r="D1102" s="90"/>
      <c r="E1102" s="90"/>
      <c r="F1102" s="90"/>
      <c r="G1102" s="90"/>
      <c r="H1102" s="162"/>
      <c r="I1102" s="90" t="s">
        <v>101</v>
      </c>
      <c r="J1102" s="169"/>
    </row>
    <row r="1103" spans="1:10" s="148" customFormat="1" ht="93.75" x14ac:dyDescent="0.25">
      <c r="A1103" s="162"/>
      <c r="B1103" s="160"/>
      <c r="C1103" s="91">
        <v>2029</v>
      </c>
      <c r="D1103" s="90"/>
      <c r="E1103" s="37"/>
      <c r="F1103" s="37"/>
      <c r="G1103" s="37"/>
      <c r="H1103" s="162"/>
      <c r="I1103" s="90" t="s">
        <v>101</v>
      </c>
      <c r="J1103" s="170"/>
    </row>
    <row r="1104" spans="1:10" ht="37.5" x14ac:dyDescent="0.25">
      <c r="A1104" s="162">
        <v>2</v>
      </c>
      <c r="B1104" s="160" t="s">
        <v>49</v>
      </c>
      <c r="C1104" s="98" t="s">
        <v>19</v>
      </c>
      <c r="D1104" s="89"/>
      <c r="E1104" s="89"/>
      <c r="F1104" s="89"/>
      <c r="G1104" s="89"/>
      <c r="H1104" s="234" t="s">
        <v>46</v>
      </c>
      <c r="I1104" s="90" t="s">
        <v>50</v>
      </c>
      <c r="J1104" s="164" t="s">
        <v>427</v>
      </c>
    </row>
    <row r="1105" spans="1:10" ht="37.5" x14ac:dyDescent="0.25">
      <c r="A1105" s="162"/>
      <c r="B1105" s="160"/>
      <c r="C1105" s="91" t="s">
        <v>21</v>
      </c>
      <c r="D1105" s="89"/>
      <c r="E1105" s="89"/>
      <c r="F1105" s="89"/>
      <c r="G1105" s="89"/>
      <c r="H1105" s="234"/>
      <c r="I1105" s="90"/>
      <c r="J1105" s="164"/>
    </row>
    <row r="1106" spans="1:10" ht="37.5" x14ac:dyDescent="0.25">
      <c r="A1106" s="162"/>
      <c r="B1106" s="161"/>
      <c r="C1106" s="91">
        <v>2024</v>
      </c>
      <c r="D1106" s="90"/>
      <c r="E1106" s="90"/>
      <c r="F1106" s="90"/>
      <c r="G1106" s="90"/>
      <c r="H1106" s="234"/>
      <c r="I1106" s="90" t="s">
        <v>51</v>
      </c>
      <c r="J1106" s="164"/>
    </row>
    <row r="1107" spans="1:10" ht="37.5" x14ac:dyDescent="0.25">
      <c r="A1107" s="162"/>
      <c r="B1107" s="160"/>
      <c r="C1107" s="91">
        <v>2025</v>
      </c>
      <c r="D1107" s="90"/>
      <c r="E1107" s="37"/>
      <c r="F1107" s="37"/>
      <c r="G1107" s="37"/>
      <c r="H1107" s="234"/>
      <c r="I1107" s="90" t="s">
        <v>52</v>
      </c>
      <c r="J1107" s="164"/>
    </row>
    <row r="1108" spans="1:10" ht="37.5" x14ac:dyDescent="0.25">
      <c r="A1108" s="162"/>
      <c r="B1108" s="160"/>
      <c r="C1108" s="91">
        <v>2026</v>
      </c>
      <c r="D1108" s="90"/>
      <c r="E1108" s="39"/>
      <c r="F1108" s="39"/>
      <c r="G1108" s="39"/>
      <c r="H1108" s="234"/>
      <c r="I1108" s="90" t="s">
        <v>52</v>
      </c>
      <c r="J1108" s="164"/>
    </row>
    <row r="1109" spans="1:10" ht="37.5" x14ac:dyDescent="0.25">
      <c r="A1109" s="162"/>
      <c r="B1109" s="160"/>
      <c r="C1109" s="91">
        <v>2027</v>
      </c>
      <c r="D1109" s="90"/>
      <c r="E1109" s="37"/>
      <c r="F1109" s="39"/>
      <c r="G1109" s="39"/>
      <c r="H1109" s="234"/>
      <c r="I1109" s="90" t="s">
        <v>52</v>
      </c>
      <c r="J1109" s="164"/>
    </row>
    <row r="1110" spans="1:10" ht="37.5" x14ac:dyDescent="0.25">
      <c r="A1110" s="162"/>
      <c r="B1110" s="160"/>
      <c r="C1110" s="91">
        <v>2028</v>
      </c>
      <c r="D1110" s="90"/>
      <c r="E1110" s="90"/>
      <c r="F1110" s="90"/>
      <c r="G1110" s="90"/>
      <c r="H1110" s="234"/>
      <c r="I1110" s="90" t="s">
        <v>52</v>
      </c>
      <c r="J1110" s="164"/>
    </row>
    <row r="1111" spans="1:10" ht="37.5" x14ac:dyDescent="0.25">
      <c r="A1111" s="162"/>
      <c r="B1111" s="160"/>
      <c r="C1111" s="91">
        <v>2029</v>
      </c>
      <c r="D1111" s="90"/>
      <c r="E1111" s="37"/>
      <c r="F1111" s="37"/>
      <c r="G1111" s="37"/>
      <c r="H1111" s="234"/>
      <c r="I1111" s="90" t="s">
        <v>52</v>
      </c>
      <c r="J1111" s="164"/>
    </row>
    <row r="1112" spans="1:10" ht="75" x14ac:dyDescent="0.25">
      <c r="A1112" s="168">
        <v>3</v>
      </c>
      <c r="B1112" s="180" t="s">
        <v>53</v>
      </c>
      <c r="C1112" s="98" t="s">
        <v>19</v>
      </c>
      <c r="D1112" s="89"/>
      <c r="E1112" s="89"/>
      <c r="F1112" s="89"/>
      <c r="G1112" s="89"/>
      <c r="H1112" s="162" t="s">
        <v>46</v>
      </c>
      <c r="I1112" s="90" t="s">
        <v>54</v>
      </c>
      <c r="J1112" s="164" t="s">
        <v>427</v>
      </c>
    </row>
    <row r="1113" spans="1:10" ht="37.5" x14ac:dyDescent="0.25">
      <c r="A1113" s="169"/>
      <c r="B1113" s="172"/>
      <c r="C1113" s="91" t="s">
        <v>21</v>
      </c>
      <c r="D1113" s="89"/>
      <c r="E1113" s="89"/>
      <c r="F1113" s="89"/>
      <c r="G1113" s="89"/>
      <c r="H1113" s="162"/>
      <c r="I1113" s="90"/>
      <c r="J1113" s="164"/>
    </row>
    <row r="1114" spans="1:10" ht="75" x14ac:dyDescent="0.25">
      <c r="A1114" s="169"/>
      <c r="B1114" s="181"/>
      <c r="C1114" s="91">
        <v>2024</v>
      </c>
      <c r="D1114" s="90"/>
      <c r="E1114" s="90"/>
      <c r="F1114" s="90"/>
      <c r="G1114" s="90"/>
      <c r="H1114" s="162"/>
      <c r="I1114" s="90" t="s">
        <v>55</v>
      </c>
      <c r="J1114" s="164"/>
    </row>
    <row r="1115" spans="1:10" ht="75" x14ac:dyDescent="0.25">
      <c r="A1115" s="169"/>
      <c r="B1115" s="172"/>
      <c r="C1115" s="91">
        <v>2025</v>
      </c>
      <c r="D1115" s="90"/>
      <c r="E1115" s="37"/>
      <c r="F1115" s="37"/>
      <c r="G1115" s="37"/>
      <c r="H1115" s="162"/>
      <c r="I1115" s="90" t="s">
        <v>56</v>
      </c>
      <c r="J1115" s="164"/>
    </row>
    <row r="1116" spans="1:10" ht="75" x14ac:dyDescent="0.25">
      <c r="A1116" s="169"/>
      <c r="B1116" s="172"/>
      <c r="C1116" s="91">
        <v>2026</v>
      </c>
      <c r="D1116" s="90"/>
      <c r="E1116" s="39"/>
      <c r="F1116" s="39"/>
      <c r="G1116" s="39"/>
      <c r="H1116" s="162"/>
      <c r="I1116" s="90" t="s">
        <v>56</v>
      </c>
      <c r="J1116" s="164"/>
    </row>
    <row r="1117" spans="1:10" ht="75" x14ac:dyDescent="0.25">
      <c r="A1117" s="169"/>
      <c r="B1117" s="172"/>
      <c r="C1117" s="91">
        <v>2027</v>
      </c>
      <c r="D1117" s="90"/>
      <c r="E1117" s="37"/>
      <c r="F1117" s="39"/>
      <c r="G1117" s="39"/>
      <c r="H1117" s="162"/>
      <c r="I1117" s="90" t="s">
        <v>56</v>
      </c>
      <c r="J1117" s="164"/>
    </row>
    <row r="1118" spans="1:10" ht="75" x14ac:dyDescent="0.25">
      <c r="A1118" s="169"/>
      <c r="B1118" s="172"/>
      <c r="C1118" s="91">
        <v>2028</v>
      </c>
      <c r="D1118" s="90"/>
      <c r="E1118" s="90"/>
      <c r="F1118" s="90"/>
      <c r="G1118" s="90"/>
      <c r="H1118" s="162"/>
      <c r="I1118" s="90" t="s">
        <v>56</v>
      </c>
      <c r="J1118" s="164"/>
    </row>
    <row r="1119" spans="1:10" ht="75" x14ac:dyDescent="0.25">
      <c r="A1119" s="170"/>
      <c r="B1119" s="255"/>
      <c r="C1119" s="91">
        <v>2029</v>
      </c>
      <c r="D1119" s="90"/>
      <c r="E1119" s="37"/>
      <c r="F1119" s="37"/>
      <c r="G1119" s="37"/>
      <c r="H1119" s="162"/>
      <c r="I1119" s="90" t="s">
        <v>56</v>
      </c>
      <c r="J1119" s="164"/>
    </row>
    <row r="1120" spans="1:10" x14ac:dyDescent="0.25">
      <c r="A1120" s="200" t="s">
        <v>716</v>
      </c>
      <c r="B1120" s="201"/>
      <c r="C1120" s="201"/>
      <c r="D1120" s="201"/>
      <c r="E1120" s="201"/>
      <c r="F1120" s="201"/>
      <c r="G1120" s="201"/>
      <c r="H1120" s="201"/>
      <c r="I1120" s="201"/>
      <c r="J1120" s="202"/>
    </row>
    <row r="1121" spans="1:10" ht="168.75" x14ac:dyDescent="0.25">
      <c r="A1121" s="168">
        <v>1</v>
      </c>
      <c r="B1121" s="180" t="s">
        <v>57</v>
      </c>
      <c r="C1121" s="98" t="s">
        <v>19</v>
      </c>
      <c r="D1121" s="89"/>
      <c r="E1121" s="89"/>
      <c r="F1121" s="89"/>
      <c r="G1121" s="89"/>
      <c r="H1121" s="162" t="s">
        <v>46</v>
      </c>
      <c r="I1121" s="90" t="s">
        <v>99</v>
      </c>
      <c r="J1121" s="168" t="s">
        <v>59</v>
      </c>
    </row>
    <row r="1122" spans="1:10" ht="37.5" x14ac:dyDescent="0.25">
      <c r="A1122" s="169"/>
      <c r="B1122" s="172"/>
      <c r="C1122" s="91" t="s">
        <v>21</v>
      </c>
      <c r="D1122" s="89"/>
      <c r="E1122" s="89"/>
      <c r="F1122" s="89"/>
      <c r="G1122" s="89"/>
      <c r="H1122" s="162"/>
      <c r="I1122" s="89"/>
      <c r="J1122" s="169"/>
    </row>
    <row r="1123" spans="1:10" ht="150" x14ac:dyDescent="0.25">
      <c r="A1123" s="169"/>
      <c r="B1123" s="181"/>
      <c r="C1123" s="91">
        <v>2024</v>
      </c>
      <c r="D1123" s="90"/>
      <c r="E1123" s="90"/>
      <c r="F1123" s="90"/>
      <c r="G1123" s="90"/>
      <c r="H1123" s="162"/>
      <c r="I1123" s="90" t="s">
        <v>60</v>
      </c>
      <c r="J1123" s="169"/>
    </row>
    <row r="1124" spans="1:10" ht="150" x14ac:dyDescent="0.25">
      <c r="A1124" s="169"/>
      <c r="B1124" s="172"/>
      <c r="C1124" s="91">
        <v>2025</v>
      </c>
      <c r="D1124" s="90"/>
      <c r="E1124" s="37"/>
      <c r="F1124" s="37"/>
      <c r="G1124" s="37"/>
      <c r="H1124" s="162"/>
      <c r="I1124" s="90" t="s">
        <v>58</v>
      </c>
      <c r="J1124" s="169"/>
    </row>
    <row r="1125" spans="1:10" ht="150" x14ac:dyDescent="0.25">
      <c r="A1125" s="169"/>
      <c r="B1125" s="172"/>
      <c r="C1125" s="91">
        <v>2026</v>
      </c>
      <c r="D1125" s="90"/>
      <c r="E1125" s="39"/>
      <c r="F1125" s="39"/>
      <c r="G1125" s="39"/>
      <c r="H1125" s="162"/>
      <c r="I1125" s="90" t="s">
        <v>58</v>
      </c>
      <c r="J1125" s="169"/>
    </row>
    <row r="1126" spans="1:10" ht="150" x14ac:dyDescent="0.25">
      <c r="A1126" s="169"/>
      <c r="B1126" s="172"/>
      <c r="C1126" s="91">
        <v>2027</v>
      </c>
      <c r="D1126" s="90"/>
      <c r="E1126" s="37"/>
      <c r="F1126" s="39"/>
      <c r="G1126" s="39"/>
      <c r="H1126" s="162"/>
      <c r="I1126" s="90" t="s">
        <v>58</v>
      </c>
      <c r="J1126" s="169"/>
    </row>
    <row r="1127" spans="1:10" ht="150" x14ac:dyDescent="0.25">
      <c r="A1127" s="169"/>
      <c r="B1127" s="172"/>
      <c r="C1127" s="91">
        <v>2028</v>
      </c>
      <c r="D1127" s="90"/>
      <c r="E1127" s="90"/>
      <c r="F1127" s="90"/>
      <c r="G1127" s="90"/>
      <c r="H1127" s="162"/>
      <c r="I1127" s="90" t="s">
        <v>58</v>
      </c>
      <c r="J1127" s="169"/>
    </row>
    <row r="1128" spans="1:10" ht="150" x14ac:dyDescent="0.25">
      <c r="A1128" s="170"/>
      <c r="B1128" s="255"/>
      <c r="C1128" s="91">
        <v>2029</v>
      </c>
      <c r="D1128" s="90"/>
      <c r="E1128" s="37"/>
      <c r="F1128" s="37"/>
      <c r="G1128" s="37"/>
      <c r="H1128" s="162"/>
      <c r="I1128" s="90" t="s">
        <v>58</v>
      </c>
      <c r="J1128" s="170"/>
    </row>
    <row r="1129" spans="1:10" x14ac:dyDescent="0.25">
      <c r="A1129" s="363" t="s">
        <v>42</v>
      </c>
      <c r="B1129" s="364"/>
      <c r="C1129" s="364"/>
      <c r="D1129" s="364"/>
      <c r="E1129" s="364"/>
      <c r="F1129" s="364"/>
      <c r="G1129" s="364"/>
      <c r="H1129" s="364"/>
      <c r="I1129" s="364"/>
      <c r="J1129" s="365"/>
    </row>
    <row r="1130" spans="1:10" x14ac:dyDescent="0.25">
      <c r="A1130" s="366" t="s">
        <v>686</v>
      </c>
      <c r="B1130" s="367"/>
      <c r="C1130" s="367"/>
      <c r="D1130" s="367"/>
      <c r="E1130" s="367"/>
      <c r="F1130" s="367"/>
      <c r="G1130" s="367"/>
      <c r="H1130" s="367"/>
      <c r="I1130" s="367"/>
      <c r="J1130" s="368"/>
    </row>
    <row r="1131" spans="1:10" ht="112.5" x14ac:dyDescent="0.25">
      <c r="A1131" s="356">
        <v>1</v>
      </c>
      <c r="B1131" s="361" t="s">
        <v>687</v>
      </c>
      <c r="C1131" s="144" t="s">
        <v>19</v>
      </c>
      <c r="D1131" s="145"/>
      <c r="E1131" s="144"/>
      <c r="F1131" s="145"/>
      <c r="G1131" s="144"/>
      <c r="H1131" s="359"/>
      <c r="I1131" s="146" t="s">
        <v>688</v>
      </c>
      <c r="J1131" s="362" t="s">
        <v>280</v>
      </c>
    </row>
    <row r="1132" spans="1:10" ht="37.5" x14ac:dyDescent="0.25">
      <c r="A1132" s="356"/>
      <c r="B1132" s="361"/>
      <c r="C1132" s="144" t="s">
        <v>21</v>
      </c>
      <c r="D1132" s="144"/>
      <c r="E1132" s="144"/>
      <c r="F1132" s="144"/>
      <c r="G1132" s="144"/>
      <c r="H1132" s="359"/>
      <c r="I1132" s="146"/>
      <c r="J1132" s="362"/>
    </row>
    <row r="1133" spans="1:10" ht="93.75" x14ac:dyDescent="0.25">
      <c r="A1133" s="356"/>
      <c r="B1133" s="361"/>
      <c r="C1133" s="144">
        <v>2024</v>
      </c>
      <c r="D1133" s="145"/>
      <c r="E1133" s="144"/>
      <c r="F1133" s="145"/>
      <c r="G1133" s="144"/>
      <c r="H1133" s="359"/>
      <c r="I1133" s="146" t="s">
        <v>689</v>
      </c>
      <c r="J1133" s="362"/>
    </row>
    <row r="1134" spans="1:10" ht="93.75" x14ac:dyDescent="0.25">
      <c r="A1134" s="357"/>
      <c r="B1134" s="361"/>
      <c r="C1134" s="144">
        <v>2025</v>
      </c>
      <c r="D1134" s="147"/>
      <c r="E1134" s="147"/>
      <c r="F1134" s="147"/>
      <c r="G1134" s="147"/>
      <c r="H1134" s="359"/>
      <c r="I1134" s="146" t="s">
        <v>690</v>
      </c>
      <c r="J1134" s="362"/>
    </row>
    <row r="1135" spans="1:10" ht="93.75" x14ac:dyDescent="0.25">
      <c r="A1135" s="357"/>
      <c r="B1135" s="361"/>
      <c r="C1135" s="144">
        <v>2026</v>
      </c>
      <c r="D1135" s="147"/>
      <c r="E1135" s="147"/>
      <c r="F1135" s="147"/>
      <c r="G1135" s="147"/>
      <c r="H1135" s="359"/>
      <c r="I1135" s="146" t="s">
        <v>691</v>
      </c>
      <c r="J1135" s="362"/>
    </row>
    <row r="1136" spans="1:10" ht="93.75" x14ac:dyDescent="0.25">
      <c r="A1136" s="357"/>
      <c r="B1136" s="361"/>
      <c r="C1136" s="144">
        <v>2027</v>
      </c>
      <c r="D1136" s="145"/>
      <c r="E1136" s="147"/>
      <c r="F1136" s="145"/>
      <c r="G1136" s="147"/>
      <c r="H1136" s="359"/>
      <c r="I1136" s="146" t="s">
        <v>692</v>
      </c>
      <c r="J1136" s="362"/>
    </row>
    <row r="1137" spans="1:10" ht="93.75" x14ac:dyDescent="0.25">
      <c r="A1137" s="357"/>
      <c r="B1137" s="361"/>
      <c r="C1137" s="144">
        <v>2028</v>
      </c>
      <c r="D1137" s="145"/>
      <c r="E1137" s="144"/>
      <c r="F1137" s="145"/>
      <c r="G1137" s="144"/>
      <c r="H1137" s="359"/>
      <c r="I1137" s="146" t="s">
        <v>693</v>
      </c>
      <c r="J1137" s="362"/>
    </row>
    <row r="1138" spans="1:10" ht="93.75" x14ac:dyDescent="0.25">
      <c r="A1138" s="357"/>
      <c r="B1138" s="361"/>
      <c r="C1138" s="144">
        <v>2029</v>
      </c>
      <c r="D1138" s="145"/>
      <c r="E1138" s="147"/>
      <c r="F1138" s="145"/>
      <c r="G1138" s="147"/>
      <c r="H1138" s="359"/>
      <c r="I1138" s="146" t="s">
        <v>694</v>
      </c>
      <c r="J1138" s="362"/>
    </row>
    <row r="1139" spans="1:10" x14ac:dyDescent="0.25">
      <c r="A1139" s="366" t="s">
        <v>695</v>
      </c>
      <c r="B1139" s="367"/>
      <c r="C1139" s="367"/>
      <c r="D1139" s="367"/>
      <c r="E1139" s="367"/>
      <c r="F1139" s="367"/>
      <c r="G1139" s="367"/>
      <c r="H1139" s="367"/>
      <c r="I1139" s="367"/>
      <c r="J1139" s="368"/>
    </row>
    <row r="1140" spans="1:10" ht="112.5" x14ac:dyDescent="0.25">
      <c r="A1140" s="356">
        <v>1</v>
      </c>
      <c r="B1140" s="361" t="s">
        <v>696</v>
      </c>
      <c r="C1140" s="144" t="s">
        <v>19</v>
      </c>
      <c r="D1140" s="145">
        <v>120</v>
      </c>
      <c r="E1140" s="144"/>
      <c r="F1140" s="145">
        <v>120</v>
      </c>
      <c r="G1140" s="144"/>
      <c r="H1140" s="359"/>
      <c r="I1140" s="146" t="s">
        <v>688</v>
      </c>
      <c r="J1140" s="360" t="s">
        <v>286</v>
      </c>
    </row>
    <row r="1141" spans="1:10" ht="37.5" x14ac:dyDescent="0.25">
      <c r="A1141" s="356"/>
      <c r="B1141" s="361"/>
      <c r="C1141" s="144" t="s">
        <v>21</v>
      </c>
      <c r="D1141" s="144"/>
      <c r="E1141" s="144"/>
      <c r="F1141" s="144"/>
      <c r="G1141" s="144"/>
      <c r="H1141" s="359"/>
      <c r="I1141" s="146"/>
      <c r="J1141" s="360"/>
    </row>
    <row r="1142" spans="1:10" ht="93.75" x14ac:dyDescent="0.25">
      <c r="A1142" s="356"/>
      <c r="B1142" s="361"/>
      <c r="C1142" s="144">
        <v>2024</v>
      </c>
      <c r="D1142" s="145">
        <v>20</v>
      </c>
      <c r="E1142" s="144"/>
      <c r="F1142" s="145">
        <v>20</v>
      </c>
      <c r="G1142" s="144"/>
      <c r="H1142" s="359"/>
      <c r="I1142" s="146" t="s">
        <v>689</v>
      </c>
      <c r="J1142" s="360"/>
    </row>
    <row r="1143" spans="1:10" ht="93.75" x14ac:dyDescent="0.25">
      <c r="A1143" s="357"/>
      <c r="B1143" s="361"/>
      <c r="C1143" s="144">
        <v>2025</v>
      </c>
      <c r="D1143" s="145">
        <v>20</v>
      </c>
      <c r="E1143" s="147"/>
      <c r="F1143" s="145">
        <v>20</v>
      </c>
      <c r="G1143" s="147"/>
      <c r="H1143" s="359"/>
      <c r="I1143" s="146" t="s">
        <v>690</v>
      </c>
      <c r="J1143" s="360"/>
    </row>
    <row r="1144" spans="1:10" ht="93.75" x14ac:dyDescent="0.25">
      <c r="A1144" s="357"/>
      <c r="B1144" s="361"/>
      <c r="C1144" s="144">
        <v>2026</v>
      </c>
      <c r="D1144" s="145">
        <v>20</v>
      </c>
      <c r="E1144" s="147"/>
      <c r="F1144" s="145">
        <v>20</v>
      </c>
      <c r="G1144" s="147"/>
      <c r="H1144" s="359"/>
      <c r="I1144" s="146" t="s">
        <v>691</v>
      </c>
      <c r="J1144" s="360"/>
    </row>
    <row r="1145" spans="1:10" ht="93.75" x14ac:dyDescent="0.25">
      <c r="A1145" s="357"/>
      <c r="B1145" s="361"/>
      <c r="C1145" s="144">
        <v>2027</v>
      </c>
      <c r="D1145" s="145">
        <v>20</v>
      </c>
      <c r="E1145" s="147"/>
      <c r="F1145" s="145">
        <v>20</v>
      </c>
      <c r="G1145" s="147"/>
      <c r="H1145" s="359"/>
      <c r="I1145" s="146" t="s">
        <v>692</v>
      </c>
      <c r="J1145" s="360"/>
    </row>
    <row r="1146" spans="1:10" ht="93.75" x14ac:dyDescent="0.25">
      <c r="A1146" s="357"/>
      <c r="B1146" s="361"/>
      <c r="C1146" s="144">
        <v>2028</v>
      </c>
      <c r="D1146" s="145">
        <v>20</v>
      </c>
      <c r="E1146" s="144"/>
      <c r="F1146" s="145">
        <v>20</v>
      </c>
      <c r="G1146" s="144"/>
      <c r="H1146" s="359"/>
      <c r="I1146" s="146" t="s">
        <v>693</v>
      </c>
      <c r="J1146" s="360"/>
    </row>
    <row r="1147" spans="1:10" ht="93.75" x14ac:dyDescent="0.25">
      <c r="A1147" s="357"/>
      <c r="B1147" s="361"/>
      <c r="C1147" s="144">
        <v>2029</v>
      </c>
      <c r="D1147" s="145">
        <v>20</v>
      </c>
      <c r="E1147" s="147"/>
      <c r="F1147" s="145">
        <v>20</v>
      </c>
      <c r="G1147" s="147"/>
      <c r="H1147" s="359"/>
      <c r="I1147" s="146" t="s">
        <v>694</v>
      </c>
      <c r="J1147" s="360"/>
    </row>
    <row r="1148" spans="1:10" ht="112.5" x14ac:dyDescent="0.25">
      <c r="A1148" s="356">
        <v>2</v>
      </c>
      <c r="B1148" s="361" t="s">
        <v>697</v>
      </c>
      <c r="C1148" s="144" t="s">
        <v>19</v>
      </c>
      <c r="D1148" s="145">
        <v>60</v>
      </c>
      <c r="E1148" s="144"/>
      <c r="F1148" s="145">
        <v>60</v>
      </c>
      <c r="G1148" s="144"/>
      <c r="H1148" s="359"/>
      <c r="I1148" s="146" t="s">
        <v>688</v>
      </c>
      <c r="J1148" s="362" t="s">
        <v>287</v>
      </c>
    </row>
    <row r="1149" spans="1:10" ht="37.5" x14ac:dyDescent="0.25">
      <c r="A1149" s="356"/>
      <c r="B1149" s="361"/>
      <c r="C1149" s="144" t="s">
        <v>21</v>
      </c>
      <c r="D1149" s="144"/>
      <c r="E1149" s="144"/>
      <c r="F1149" s="144"/>
      <c r="G1149" s="144"/>
      <c r="H1149" s="359"/>
      <c r="I1149" s="146"/>
      <c r="J1149" s="362"/>
    </row>
    <row r="1150" spans="1:10" ht="93.75" x14ac:dyDescent="0.25">
      <c r="A1150" s="356"/>
      <c r="B1150" s="361"/>
      <c r="C1150" s="144">
        <v>2024</v>
      </c>
      <c r="D1150" s="145">
        <v>10</v>
      </c>
      <c r="E1150" s="144"/>
      <c r="F1150" s="145">
        <v>10</v>
      </c>
      <c r="G1150" s="144"/>
      <c r="H1150" s="359"/>
      <c r="I1150" s="146" t="s">
        <v>689</v>
      </c>
      <c r="J1150" s="362"/>
    </row>
    <row r="1151" spans="1:10" ht="93.75" x14ac:dyDescent="0.25">
      <c r="A1151" s="357"/>
      <c r="B1151" s="361"/>
      <c r="C1151" s="144">
        <v>2025</v>
      </c>
      <c r="D1151" s="145">
        <v>10</v>
      </c>
      <c r="E1151" s="147"/>
      <c r="F1151" s="145">
        <v>10</v>
      </c>
      <c r="G1151" s="147"/>
      <c r="H1151" s="359"/>
      <c r="I1151" s="146" t="s">
        <v>690</v>
      </c>
      <c r="J1151" s="362"/>
    </row>
    <row r="1152" spans="1:10" ht="93.75" x14ac:dyDescent="0.25">
      <c r="A1152" s="357"/>
      <c r="B1152" s="361"/>
      <c r="C1152" s="144">
        <v>2026</v>
      </c>
      <c r="D1152" s="145">
        <v>10</v>
      </c>
      <c r="E1152" s="147"/>
      <c r="F1152" s="145">
        <v>10</v>
      </c>
      <c r="G1152" s="147"/>
      <c r="H1152" s="359"/>
      <c r="I1152" s="146" t="s">
        <v>691</v>
      </c>
      <c r="J1152" s="362"/>
    </row>
    <row r="1153" spans="1:10" ht="93.75" x14ac:dyDescent="0.25">
      <c r="A1153" s="357"/>
      <c r="B1153" s="361"/>
      <c r="C1153" s="144">
        <v>2027</v>
      </c>
      <c r="D1153" s="145">
        <v>10</v>
      </c>
      <c r="E1153" s="147"/>
      <c r="F1153" s="145">
        <v>10</v>
      </c>
      <c r="G1153" s="147"/>
      <c r="H1153" s="359"/>
      <c r="I1153" s="146" t="s">
        <v>692</v>
      </c>
      <c r="J1153" s="362"/>
    </row>
    <row r="1154" spans="1:10" ht="93.75" x14ac:dyDescent="0.25">
      <c r="A1154" s="357"/>
      <c r="B1154" s="361"/>
      <c r="C1154" s="144">
        <v>2028</v>
      </c>
      <c r="D1154" s="145">
        <v>10</v>
      </c>
      <c r="E1154" s="144"/>
      <c r="F1154" s="145">
        <v>10</v>
      </c>
      <c r="G1154" s="144"/>
      <c r="H1154" s="359"/>
      <c r="I1154" s="146" t="s">
        <v>693</v>
      </c>
      <c r="J1154" s="362"/>
    </row>
    <row r="1155" spans="1:10" ht="93.75" x14ac:dyDescent="0.25">
      <c r="A1155" s="357"/>
      <c r="B1155" s="361"/>
      <c r="C1155" s="144">
        <v>2029</v>
      </c>
      <c r="D1155" s="145">
        <v>10</v>
      </c>
      <c r="E1155" s="147"/>
      <c r="F1155" s="145">
        <v>10</v>
      </c>
      <c r="G1155" s="147"/>
      <c r="H1155" s="359"/>
      <c r="I1155" s="146" t="s">
        <v>694</v>
      </c>
      <c r="J1155" s="362"/>
    </row>
    <row r="1156" spans="1:10" ht="112.5" x14ac:dyDescent="0.25">
      <c r="A1156" s="356">
        <v>3</v>
      </c>
      <c r="B1156" s="358" t="s">
        <v>698</v>
      </c>
      <c r="C1156" s="144" t="s">
        <v>19</v>
      </c>
      <c r="D1156" s="144">
        <v>1500</v>
      </c>
      <c r="E1156" s="144"/>
      <c r="F1156" s="144">
        <v>1500</v>
      </c>
      <c r="G1156" s="144"/>
      <c r="H1156" s="359"/>
      <c r="I1156" s="146" t="s">
        <v>688</v>
      </c>
      <c r="J1156" s="360" t="s">
        <v>699</v>
      </c>
    </row>
    <row r="1157" spans="1:10" ht="37.5" x14ac:dyDescent="0.25">
      <c r="A1157" s="356"/>
      <c r="B1157" s="358"/>
      <c r="C1157" s="144" t="s">
        <v>21</v>
      </c>
      <c r="D1157" s="144"/>
      <c r="E1157" s="144"/>
      <c r="F1157" s="144"/>
      <c r="G1157" s="144"/>
      <c r="H1157" s="359"/>
      <c r="I1157" s="146"/>
      <c r="J1157" s="360"/>
    </row>
    <row r="1158" spans="1:10" ht="93.75" x14ac:dyDescent="0.25">
      <c r="A1158" s="356"/>
      <c r="B1158" s="358"/>
      <c r="C1158" s="144">
        <v>2024</v>
      </c>
      <c r="D1158" s="144"/>
      <c r="E1158" s="144"/>
      <c r="F1158" s="144"/>
      <c r="G1158" s="144"/>
      <c r="H1158" s="359"/>
      <c r="I1158" s="146" t="s">
        <v>689</v>
      </c>
      <c r="J1158" s="360"/>
    </row>
    <row r="1159" spans="1:10" ht="93.75" x14ac:dyDescent="0.25">
      <c r="A1159" s="357"/>
      <c r="B1159" s="358"/>
      <c r="C1159" s="144">
        <v>2025</v>
      </c>
      <c r="D1159" s="144"/>
      <c r="E1159" s="147"/>
      <c r="F1159" s="147"/>
      <c r="G1159" s="147"/>
      <c r="H1159" s="359"/>
      <c r="I1159" s="146" t="s">
        <v>690</v>
      </c>
      <c r="J1159" s="360"/>
    </row>
    <row r="1160" spans="1:10" ht="93.75" x14ac:dyDescent="0.25">
      <c r="A1160" s="357"/>
      <c r="B1160" s="358"/>
      <c r="C1160" s="144">
        <v>2026</v>
      </c>
      <c r="D1160" s="144"/>
      <c r="E1160" s="147"/>
      <c r="F1160" s="147"/>
      <c r="G1160" s="147"/>
      <c r="H1160" s="359"/>
      <c r="I1160" s="146" t="s">
        <v>691</v>
      </c>
      <c r="J1160" s="360"/>
    </row>
    <row r="1161" spans="1:10" ht="93.75" x14ac:dyDescent="0.25">
      <c r="A1161" s="357"/>
      <c r="B1161" s="358"/>
      <c r="C1161" s="144">
        <v>2027</v>
      </c>
      <c r="D1161" s="144"/>
      <c r="E1161" s="147"/>
      <c r="F1161" s="147"/>
      <c r="G1161" s="147"/>
      <c r="H1161" s="359"/>
      <c r="I1161" s="146" t="s">
        <v>692</v>
      </c>
      <c r="J1161" s="360"/>
    </row>
    <row r="1162" spans="1:10" ht="93.75" x14ac:dyDescent="0.25">
      <c r="A1162" s="357"/>
      <c r="B1162" s="358"/>
      <c r="C1162" s="144">
        <v>2028</v>
      </c>
      <c r="D1162" s="144">
        <v>1500</v>
      </c>
      <c r="E1162" s="144"/>
      <c r="F1162" s="144">
        <v>1500</v>
      </c>
      <c r="G1162" s="144"/>
      <c r="H1162" s="359"/>
      <c r="I1162" s="146" t="s">
        <v>693</v>
      </c>
      <c r="J1162" s="360"/>
    </row>
    <row r="1163" spans="1:10" ht="93.75" x14ac:dyDescent="0.25">
      <c r="A1163" s="357"/>
      <c r="B1163" s="358"/>
      <c r="C1163" s="144">
        <v>2029</v>
      </c>
      <c r="D1163" s="144"/>
      <c r="E1163" s="147"/>
      <c r="F1163" s="147"/>
      <c r="G1163" s="147"/>
      <c r="H1163" s="359"/>
      <c r="I1163" s="146" t="s">
        <v>706</v>
      </c>
      <c r="J1163" s="360"/>
    </row>
    <row r="1164" spans="1:10" ht="37.5" customHeight="1" x14ac:dyDescent="0.25">
      <c r="A1164" s="246">
        <v>4</v>
      </c>
      <c r="B1164" s="160" t="s">
        <v>717</v>
      </c>
      <c r="C1164" s="98" t="s">
        <v>19</v>
      </c>
      <c r="D1164" s="98">
        <v>1770</v>
      </c>
      <c r="E1164" s="98">
        <v>1593</v>
      </c>
      <c r="F1164" s="98">
        <v>177</v>
      </c>
      <c r="G1164" s="98">
        <v>0</v>
      </c>
      <c r="H1164" s="162" t="s">
        <v>718</v>
      </c>
      <c r="I1164" s="94" t="s">
        <v>719</v>
      </c>
      <c r="J1164" s="168" t="s">
        <v>720</v>
      </c>
    </row>
    <row r="1165" spans="1:10" ht="37.5" x14ac:dyDescent="0.25">
      <c r="A1165" s="246"/>
      <c r="B1165" s="160"/>
      <c r="C1165" s="91" t="s">
        <v>21</v>
      </c>
      <c r="D1165" s="91"/>
      <c r="E1165" s="91"/>
      <c r="F1165" s="91"/>
      <c r="G1165" s="91"/>
      <c r="H1165" s="162"/>
      <c r="I1165" s="91"/>
      <c r="J1165" s="169"/>
    </row>
    <row r="1166" spans="1:10" x14ac:dyDescent="0.25">
      <c r="A1166" s="246"/>
      <c r="B1166" s="160"/>
      <c r="C1166" s="91">
        <v>2024</v>
      </c>
      <c r="D1166" s="91"/>
      <c r="E1166" s="91"/>
      <c r="F1166" s="91"/>
      <c r="G1166" s="91"/>
      <c r="H1166" s="162"/>
      <c r="I1166" s="91"/>
      <c r="J1166" s="169"/>
    </row>
    <row r="1167" spans="1:10" x14ac:dyDescent="0.25">
      <c r="A1167" s="163"/>
      <c r="B1167" s="160"/>
      <c r="C1167" s="91">
        <v>2025</v>
      </c>
      <c r="D1167" s="91"/>
      <c r="E1167" s="60"/>
      <c r="F1167" s="91"/>
      <c r="G1167" s="60"/>
      <c r="H1167" s="162"/>
      <c r="I1167" s="91"/>
      <c r="J1167" s="169"/>
    </row>
    <row r="1168" spans="1:10" x14ac:dyDescent="0.25">
      <c r="A1168" s="163"/>
      <c r="B1168" s="160"/>
      <c r="C1168" s="91">
        <v>2026</v>
      </c>
      <c r="D1168" s="91"/>
      <c r="E1168" s="60"/>
      <c r="F1168" s="91"/>
      <c r="G1168" s="60"/>
      <c r="H1168" s="162"/>
      <c r="I1168" s="91"/>
      <c r="J1168" s="169"/>
    </row>
    <row r="1169" spans="1:10" x14ac:dyDescent="0.25">
      <c r="A1169" s="163"/>
      <c r="B1169" s="160"/>
      <c r="C1169" s="91">
        <v>2027</v>
      </c>
      <c r="D1169" s="91"/>
      <c r="E1169" s="60"/>
      <c r="F1169" s="91"/>
      <c r="G1169" s="60"/>
      <c r="H1169" s="162"/>
      <c r="I1169" s="91"/>
      <c r="J1169" s="169"/>
    </row>
    <row r="1170" spans="1:10" x14ac:dyDescent="0.25">
      <c r="A1170" s="163"/>
      <c r="B1170" s="160"/>
      <c r="C1170" s="91">
        <v>2028</v>
      </c>
      <c r="D1170" s="91">
        <v>1770</v>
      </c>
      <c r="E1170" s="91">
        <v>1593</v>
      </c>
      <c r="F1170" s="91">
        <v>177</v>
      </c>
      <c r="G1170" s="91">
        <v>0</v>
      </c>
      <c r="H1170" s="162"/>
      <c r="I1170" s="91">
        <v>1</v>
      </c>
      <c r="J1170" s="169"/>
    </row>
    <row r="1171" spans="1:10" x14ac:dyDescent="0.25">
      <c r="A1171" s="163"/>
      <c r="B1171" s="160"/>
      <c r="C1171" s="91">
        <v>2029</v>
      </c>
      <c r="D1171" s="91"/>
      <c r="E1171" s="60"/>
      <c r="F1171" s="91"/>
      <c r="G1171" s="60"/>
      <c r="H1171" s="162"/>
      <c r="I1171" s="91"/>
      <c r="J1171" s="170"/>
    </row>
    <row r="1172" spans="1:10" x14ac:dyDescent="0.25">
      <c r="A1172" s="161" t="s">
        <v>43</v>
      </c>
      <c r="B1172" s="190"/>
      <c r="C1172" s="190"/>
      <c r="D1172" s="190"/>
      <c r="E1172" s="190"/>
      <c r="F1172" s="190"/>
      <c r="G1172" s="190"/>
      <c r="H1172" s="190"/>
      <c r="I1172" s="190"/>
      <c r="J1172" s="191"/>
    </row>
    <row r="1173" spans="1:10" x14ac:dyDescent="0.25">
      <c r="A1173" s="305" t="s">
        <v>463</v>
      </c>
      <c r="B1173" s="306"/>
      <c r="C1173" s="306"/>
      <c r="D1173" s="306"/>
      <c r="E1173" s="306"/>
      <c r="F1173" s="306"/>
      <c r="G1173" s="306"/>
      <c r="H1173" s="306"/>
      <c r="I1173" s="306"/>
      <c r="J1173" s="307"/>
    </row>
    <row r="1174" spans="1:10" ht="93.75" x14ac:dyDescent="0.25">
      <c r="A1174" s="162">
        <v>1</v>
      </c>
      <c r="B1174" s="160" t="s">
        <v>465</v>
      </c>
      <c r="C1174" s="98" t="s">
        <v>19</v>
      </c>
      <c r="D1174" s="98"/>
      <c r="E1174" s="98"/>
      <c r="F1174" s="98"/>
      <c r="G1174" s="98"/>
      <c r="H1174" s="162" t="s">
        <v>45</v>
      </c>
      <c r="I1174" s="60" t="s">
        <v>100</v>
      </c>
      <c r="J1174" s="185" t="s">
        <v>464</v>
      </c>
    </row>
    <row r="1175" spans="1:10" ht="37.5" x14ac:dyDescent="0.25">
      <c r="A1175" s="162"/>
      <c r="B1175" s="160"/>
      <c r="C1175" s="91" t="s">
        <v>21</v>
      </c>
      <c r="D1175" s="98"/>
      <c r="E1175" s="98"/>
      <c r="F1175" s="98"/>
      <c r="G1175" s="98"/>
      <c r="H1175" s="162"/>
      <c r="I1175" s="60"/>
      <c r="J1175" s="203"/>
    </row>
    <row r="1176" spans="1:10" x14ac:dyDescent="0.25">
      <c r="A1176" s="162"/>
      <c r="B1176" s="160"/>
      <c r="C1176" s="91">
        <v>2024</v>
      </c>
      <c r="D1176" s="91"/>
      <c r="E1176" s="91"/>
      <c r="F1176" s="91"/>
      <c r="G1176" s="91"/>
      <c r="H1176" s="162"/>
      <c r="I1176" s="40">
        <v>0.26</v>
      </c>
      <c r="J1176" s="203"/>
    </row>
    <row r="1177" spans="1:10" x14ac:dyDescent="0.25">
      <c r="A1177" s="162"/>
      <c r="B1177" s="160"/>
      <c r="C1177" s="91">
        <v>2025</v>
      </c>
      <c r="D1177" s="91"/>
      <c r="E1177" s="13"/>
      <c r="F1177" s="13"/>
      <c r="G1177" s="13"/>
      <c r="H1177" s="162"/>
      <c r="I1177" s="40">
        <v>0.55200000000000005</v>
      </c>
      <c r="J1177" s="203"/>
    </row>
    <row r="1178" spans="1:10" x14ac:dyDescent="0.25">
      <c r="A1178" s="162"/>
      <c r="B1178" s="160"/>
      <c r="C1178" s="91">
        <v>2026</v>
      </c>
      <c r="D1178" s="91"/>
      <c r="E1178" s="60"/>
      <c r="F1178" s="60"/>
      <c r="G1178" s="60"/>
      <c r="H1178" s="162"/>
      <c r="I1178" s="40">
        <v>0.66149999999999998</v>
      </c>
      <c r="J1178" s="203"/>
    </row>
    <row r="1179" spans="1:10" x14ac:dyDescent="0.25">
      <c r="A1179" s="162"/>
      <c r="B1179" s="160"/>
      <c r="C1179" s="91">
        <v>2027</v>
      </c>
      <c r="D1179" s="91"/>
      <c r="E1179" s="13"/>
      <c r="F1179" s="60"/>
      <c r="G1179" s="60"/>
      <c r="H1179" s="162"/>
      <c r="I1179" s="40">
        <v>0.77100000000000002</v>
      </c>
      <c r="J1179" s="203"/>
    </row>
    <row r="1180" spans="1:10" x14ac:dyDescent="0.25">
      <c r="A1180" s="162"/>
      <c r="B1180" s="160"/>
      <c r="C1180" s="91">
        <v>2028</v>
      </c>
      <c r="D1180" s="91"/>
      <c r="E1180" s="91"/>
      <c r="F1180" s="91"/>
      <c r="G1180" s="91"/>
      <c r="H1180" s="162"/>
      <c r="I1180" s="40">
        <v>0.88049999999999995</v>
      </c>
      <c r="J1180" s="203"/>
    </row>
    <row r="1181" spans="1:10" x14ac:dyDescent="0.25">
      <c r="A1181" s="162"/>
      <c r="B1181" s="160"/>
      <c r="C1181" s="91">
        <v>2029</v>
      </c>
      <c r="D1181" s="91"/>
      <c r="E1181" s="91"/>
      <c r="F1181" s="91"/>
      <c r="G1181" s="91"/>
      <c r="H1181" s="162"/>
      <c r="I1181" s="40">
        <v>0.99</v>
      </c>
      <c r="J1181" s="203"/>
    </row>
    <row r="1182" spans="1:10" ht="131.25" x14ac:dyDescent="0.25">
      <c r="A1182" s="162">
        <v>2</v>
      </c>
      <c r="B1182" s="160" t="s">
        <v>468</v>
      </c>
      <c r="C1182" s="98" t="s">
        <v>19</v>
      </c>
      <c r="D1182" s="98"/>
      <c r="E1182" s="98"/>
      <c r="F1182" s="98"/>
      <c r="G1182" s="98"/>
      <c r="H1182" s="162" t="s">
        <v>45</v>
      </c>
      <c r="I1182" s="60" t="s">
        <v>467</v>
      </c>
      <c r="J1182" s="164" t="s">
        <v>466</v>
      </c>
    </row>
    <row r="1183" spans="1:10" ht="37.5" x14ac:dyDescent="0.25">
      <c r="A1183" s="162"/>
      <c r="B1183" s="160"/>
      <c r="C1183" s="91" t="s">
        <v>21</v>
      </c>
      <c r="D1183" s="98"/>
      <c r="E1183" s="98"/>
      <c r="F1183" s="98"/>
      <c r="G1183" s="98"/>
      <c r="H1183" s="162"/>
      <c r="I1183" s="60"/>
      <c r="J1183" s="164"/>
    </row>
    <row r="1184" spans="1:10" x14ac:dyDescent="0.25">
      <c r="A1184" s="162"/>
      <c r="B1184" s="160"/>
      <c r="C1184" s="91">
        <v>2024</v>
      </c>
      <c r="D1184" s="91"/>
      <c r="E1184" s="91"/>
      <c r="F1184" s="91"/>
      <c r="G1184" s="91"/>
      <c r="H1184" s="162"/>
      <c r="I1184" s="40">
        <v>0.26</v>
      </c>
      <c r="J1184" s="164"/>
    </row>
    <row r="1185" spans="1:10" x14ac:dyDescent="0.25">
      <c r="A1185" s="162"/>
      <c r="B1185" s="160"/>
      <c r="C1185" s="91">
        <v>2025</v>
      </c>
      <c r="D1185" s="91"/>
      <c r="E1185" s="13"/>
      <c r="F1185" s="13"/>
      <c r="G1185" s="13"/>
      <c r="H1185" s="162"/>
      <c r="I1185" s="40">
        <v>0.55200000000000005</v>
      </c>
      <c r="J1185" s="164"/>
    </row>
    <row r="1186" spans="1:10" x14ac:dyDescent="0.25">
      <c r="A1186" s="162"/>
      <c r="B1186" s="160"/>
      <c r="C1186" s="91">
        <v>2026</v>
      </c>
      <c r="D1186" s="91"/>
      <c r="E1186" s="60"/>
      <c r="F1186" s="60"/>
      <c r="G1186" s="60"/>
      <c r="H1186" s="162"/>
      <c r="I1186" s="40">
        <v>0.66149999999999998</v>
      </c>
      <c r="J1186" s="164"/>
    </row>
    <row r="1187" spans="1:10" x14ac:dyDescent="0.25">
      <c r="A1187" s="162"/>
      <c r="B1187" s="160"/>
      <c r="C1187" s="91">
        <v>2027</v>
      </c>
      <c r="D1187" s="91"/>
      <c r="E1187" s="13"/>
      <c r="F1187" s="60"/>
      <c r="G1187" s="60"/>
      <c r="H1187" s="162"/>
      <c r="I1187" s="40">
        <v>0.77100000000000002</v>
      </c>
      <c r="J1187" s="164"/>
    </row>
    <row r="1188" spans="1:10" x14ac:dyDescent="0.25">
      <c r="A1188" s="162"/>
      <c r="B1188" s="160"/>
      <c r="C1188" s="91">
        <v>2028</v>
      </c>
      <c r="D1188" s="91"/>
      <c r="E1188" s="91"/>
      <c r="F1188" s="91"/>
      <c r="G1188" s="91"/>
      <c r="H1188" s="162"/>
      <c r="I1188" s="40">
        <v>0.88049999999999995</v>
      </c>
      <c r="J1188" s="164"/>
    </row>
    <row r="1189" spans="1:10" x14ac:dyDescent="0.25">
      <c r="A1189" s="162"/>
      <c r="B1189" s="160"/>
      <c r="C1189" s="91">
        <v>2029</v>
      </c>
      <c r="D1189" s="91"/>
      <c r="E1189" s="91"/>
      <c r="F1189" s="91"/>
      <c r="G1189" s="91"/>
      <c r="H1189" s="162"/>
      <c r="I1189" s="40">
        <v>0.99</v>
      </c>
      <c r="J1189" s="164"/>
    </row>
    <row r="1190" spans="1:10" ht="15" x14ac:dyDescent="0.25">
      <c r="A1190"/>
      <c r="B1190"/>
      <c r="C1190"/>
      <c r="D1190"/>
      <c r="E1190"/>
      <c r="F1190"/>
      <c r="G1190"/>
      <c r="H1190"/>
      <c r="I1190"/>
      <c r="J1190"/>
    </row>
    <row r="1191" spans="1:10" ht="110.25" customHeight="1" x14ac:dyDescent="0.3">
      <c r="A1191" s="323" t="s">
        <v>473</v>
      </c>
      <c r="B1191" s="323"/>
      <c r="C1191" s="323"/>
      <c r="D1191" s="323"/>
      <c r="E1191" s="323"/>
      <c r="F1191" s="323"/>
      <c r="G1191" s="323"/>
      <c r="H1191" s="323"/>
      <c r="I1191" s="323"/>
      <c r="J1191" s="323"/>
    </row>
    <row r="1192" spans="1:10" ht="48" customHeight="1" x14ac:dyDescent="0.25">
      <c r="A1192" s="322" t="s">
        <v>607</v>
      </c>
      <c r="B1192" s="322"/>
      <c r="C1192" s="322"/>
      <c r="D1192" s="322"/>
      <c r="E1192" s="322"/>
      <c r="F1192" s="322"/>
      <c r="G1192" s="322"/>
      <c r="H1192" s="322"/>
      <c r="I1192" s="322"/>
      <c r="J1192" s="322"/>
    </row>
    <row r="1193" spans="1:10" x14ac:dyDescent="0.25">
      <c r="A1193" s="319"/>
      <c r="B1193" s="320"/>
      <c r="C1193" s="320"/>
      <c r="D1193" s="320"/>
      <c r="E1193" s="320"/>
      <c r="F1193" s="320"/>
      <c r="G1193" s="320"/>
      <c r="H1193" s="320"/>
      <c r="I1193" s="320"/>
      <c r="J1193" s="321"/>
    </row>
    <row r="1194" spans="1:10" x14ac:dyDescent="0.25">
      <c r="C1194" s="35"/>
      <c r="D1194" s="35"/>
      <c r="E1194" s="35"/>
      <c r="F1194" s="35"/>
      <c r="G1194" s="35"/>
      <c r="H1194" s="35"/>
      <c r="I1194" s="35"/>
    </row>
    <row r="1195" spans="1:10" x14ac:dyDescent="0.25">
      <c r="C1195" s="35"/>
      <c r="D1195" s="35"/>
      <c r="E1195" s="35"/>
      <c r="F1195" s="35"/>
      <c r="G1195" s="35"/>
      <c r="H1195" s="35"/>
      <c r="I1195" s="35"/>
    </row>
    <row r="1196" spans="1:10" x14ac:dyDescent="0.25">
      <c r="C1196" s="35"/>
      <c r="D1196" s="35"/>
      <c r="E1196" s="35"/>
      <c r="F1196" s="35"/>
      <c r="G1196" s="35"/>
      <c r="H1196" s="35"/>
      <c r="I1196" s="35"/>
    </row>
    <row r="1197" spans="1:10" x14ac:dyDescent="0.25">
      <c r="C1197" s="35"/>
      <c r="D1197" s="35"/>
      <c r="E1197" s="35"/>
      <c r="F1197" s="35"/>
      <c r="G1197" s="35"/>
      <c r="H1197" s="35"/>
      <c r="I1197" s="35"/>
    </row>
    <row r="1198" spans="1:10" x14ac:dyDescent="0.25">
      <c r="C1198" s="35"/>
      <c r="D1198" s="35"/>
      <c r="E1198" s="35"/>
      <c r="F1198" s="35"/>
      <c r="G1198" s="35"/>
      <c r="H1198" s="35"/>
      <c r="I1198" s="35"/>
    </row>
    <row r="1199" spans="1:10" x14ac:dyDescent="0.25">
      <c r="C1199" s="35"/>
      <c r="D1199" s="35"/>
      <c r="E1199" s="35"/>
      <c r="F1199" s="35"/>
      <c r="G1199" s="35"/>
      <c r="H1199" s="35"/>
      <c r="I1199" s="35"/>
    </row>
    <row r="1200" spans="1:10" x14ac:dyDescent="0.25">
      <c r="C1200" s="35"/>
      <c r="D1200" s="35"/>
      <c r="E1200" s="35"/>
      <c r="F1200" s="35"/>
      <c r="G1200" s="35"/>
      <c r="H1200" s="35"/>
      <c r="I1200" s="35"/>
    </row>
    <row r="1201" spans="3:9" x14ac:dyDescent="0.25">
      <c r="C1201" s="35"/>
      <c r="D1201" s="35"/>
      <c r="E1201" s="35"/>
      <c r="F1201" s="35"/>
      <c r="G1201" s="35"/>
      <c r="H1201" s="35"/>
      <c r="I1201" s="35"/>
    </row>
    <row r="1202" spans="3:9" x14ac:dyDescent="0.25">
      <c r="C1202" s="35"/>
      <c r="D1202" s="35"/>
      <c r="E1202" s="35"/>
      <c r="F1202" s="35"/>
      <c r="G1202" s="35"/>
      <c r="H1202" s="35"/>
      <c r="I1202" s="35"/>
    </row>
    <row r="1203" spans="3:9" x14ac:dyDescent="0.25">
      <c r="C1203" s="35"/>
      <c r="D1203" s="35"/>
      <c r="E1203" s="35"/>
      <c r="F1203" s="35"/>
      <c r="G1203" s="35"/>
      <c r="H1203" s="35"/>
      <c r="I1203" s="35"/>
    </row>
    <row r="1204" spans="3:9" x14ac:dyDescent="0.25">
      <c r="C1204" s="35"/>
      <c r="D1204" s="35"/>
      <c r="E1204" s="35"/>
      <c r="F1204" s="35"/>
      <c r="G1204" s="35"/>
      <c r="H1204" s="35"/>
      <c r="I1204" s="35"/>
    </row>
    <row r="1205" spans="3:9" x14ac:dyDescent="0.25">
      <c r="C1205" s="35"/>
      <c r="D1205" s="35"/>
      <c r="E1205" s="35"/>
      <c r="F1205" s="35"/>
      <c r="G1205" s="35"/>
      <c r="H1205" s="35"/>
      <c r="I1205" s="35"/>
    </row>
    <row r="1206" spans="3:9" x14ac:dyDescent="0.25">
      <c r="C1206" s="35"/>
      <c r="D1206" s="35"/>
      <c r="E1206" s="35"/>
      <c r="F1206" s="35"/>
      <c r="G1206" s="35"/>
      <c r="H1206" s="35"/>
      <c r="I1206" s="35"/>
    </row>
    <row r="1207" spans="3:9" x14ac:dyDescent="0.25">
      <c r="C1207" s="35"/>
      <c r="D1207" s="35"/>
      <c r="E1207" s="35"/>
      <c r="F1207" s="35"/>
      <c r="G1207" s="35"/>
      <c r="H1207" s="35"/>
      <c r="I1207" s="35"/>
    </row>
    <row r="1208" spans="3:9" x14ac:dyDescent="0.25">
      <c r="C1208" s="35"/>
      <c r="D1208" s="35"/>
      <c r="E1208" s="35"/>
      <c r="F1208" s="35"/>
      <c r="G1208" s="35"/>
      <c r="H1208" s="35"/>
      <c r="I1208" s="35"/>
    </row>
    <row r="1209" spans="3:9" x14ac:dyDescent="0.25">
      <c r="C1209" s="35"/>
      <c r="D1209" s="35"/>
      <c r="E1209" s="35"/>
      <c r="F1209" s="35"/>
      <c r="G1209" s="35"/>
      <c r="H1209" s="35"/>
      <c r="I1209" s="35"/>
    </row>
    <row r="1210" spans="3:9" x14ac:dyDescent="0.25">
      <c r="C1210" s="35"/>
      <c r="D1210" s="35"/>
      <c r="E1210" s="35"/>
      <c r="F1210" s="35"/>
      <c r="G1210" s="35"/>
      <c r="H1210" s="35"/>
      <c r="I1210" s="35"/>
    </row>
    <row r="1211" spans="3:9" x14ac:dyDescent="0.25">
      <c r="C1211" s="35"/>
      <c r="D1211" s="35"/>
      <c r="E1211" s="35"/>
      <c r="F1211" s="35"/>
      <c r="G1211" s="35"/>
      <c r="H1211" s="35"/>
      <c r="I1211" s="35"/>
    </row>
    <row r="1212" spans="3:9" x14ac:dyDescent="0.25">
      <c r="C1212" s="35"/>
      <c r="D1212" s="35"/>
      <c r="E1212" s="35"/>
      <c r="F1212" s="35"/>
      <c r="G1212" s="35"/>
      <c r="H1212" s="35"/>
      <c r="I1212" s="35"/>
    </row>
    <row r="1213" spans="3:9" x14ac:dyDescent="0.25">
      <c r="C1213" s="35"/>
      <c r="D1213" s="35"/>
      <c r="E1213" s="35"/>
      <c r="F1213" s="35"/>
      <c r="G1213" s="35"/>
      <c r="H1213" s="35"/>
      <c r="I1213" s="35"/>
    </row>
    <row r="1214" spans="3:9" x14ac:dyDescent="0.25">
      <c r="C1214" s="35"/>
      <c r="D1214" s="35"/>
      <c r="E1214" s="35"/>
      <c r="F1214" s="35"/>
      <c r="G1214" s="35"/>
      <c r="H1214" s="35"/>
      <c r="I1214" s="35"/>
    </row>
    <row r="1215" spans="3:9" x14ac:dyDescent="0.25">
      <c r="C1215" s="35"/>
      <c r="D1215" s="35"/>
      <c r="E1215" s="35"/>
      <c r="F1215" s="35"/>
      <c r="G1215" s="35"/>
      <c r="H1215" s="35"/>
      <c r="I1215" s="35"/>
    </row>
    <row r="1216" spans="3:9" x14ac:dyDescent="0.25">
      <c r="C1216" s="35"/>
      <c r="D1216" s="35"/>
      <c r="E1216" s="35"/>
      <c r="F1216" s="35"/>
      <c r="G1216" s="35"/>
      <c r="H1216" s="35"/>
      <c r="I1216" s="35"/>
    </row>
    <row r="1217" spans="3:9" x14ac:dyDescent="0.25">
      <c r="C1217" s="35"/>
      <c r="D1217" s="35"/>
      <c r="E1217" s="35"/>
      <c r="F1217" s="35"/>
      <c r="G1217" s="35"/>
      <c r="H1217" s="35"/>
      <c r="I1217" s="35"/>
    </row>
    <row r="1218" spans="3:9" x14ac:dyDescent="0.25">
      <c r="C1218" s="35"/>
      <c r="D1218" s="35"/>
      <c r="E1218" s="35"/>
      <c r="F1218" s="35"/>
      <c r="G1218" s="35"/>
      <c r="H1218" s="35"/>
      <c r="I1218" s="35"/>
    </row>
    <row r="1219" spans="3:9" x14ac:dyDescent="0.25">
      <c r="C1219" s="35"/>
      <c r="D1219" s="35"/>
      <c r="E1219" s="35"/>
      <c r="F1219" s="35"/>
      <c r="G1219" s="35"/>
      <c r="H1219" s="35"/>
      <c r="I1219" s="35"/>
    </row>
    <row r="1220" spans="3:9" x14ac:dyDescent="0.25">
      <c r="C1220" s="35"/>
      <c r="D1220" s="35"/>
      <c r="E1220" s="35"/>
      <c r="F1220" s="35"/>
      <c r="G1220" s="35"/>
      <c r="H1220" s="35"/>
      <c r="I1220" s="35"/>
    </row>
    <row r="1221" spans="3:9" x14ac:dyDescent="0.25">
      <c r="C1221" s="35"/>
      <c r="D1221" s="35"/>
      <c r="E1221" s="35"/>
      <c r="F1221" s="35"/>
      <c r="G1221" s="35"/>
      <c r="H1221" s="35"/>
      <c r="I1221" s="35"/>
    </row>
    <row r="1222" spans="3:9" x14ac:dyDescent="0.25">
      <c r="C1222" s="35"/>
      <c r="D1222" s="35"/>
      <c r="E1222" s="35"/>
      <c r="F1222" s="35"/>
      <c r="G1222" s="35"/>
      <c r="H1222" s="35"/>
      <c r="I1222" s="35"/>
    </row>
    <row r="1223" spans="3:9" x14ac:dyDescent="0.25">
      <c r="C1223" s="35"/>
      <c r="D1223" s="35"/>
      <c r="E1223" s="35"/>
      <c r="F1223" s="35"/>
      <c r="G1223" s="35"/>
      <c r="H1223" s="35"/>
      <c r="I1223" s="35"/>
    </row>
    <row r="1224" spans="3:9" x14ac:dyDescent="0.25">
      <c r="C1224" s="35"/>
      <c r="D1224" s="35"/>
      <c r="E1224" s="35"/>
      <c r="F1224" s="35"/>
      <c r="G1224" s="35"/>
      <c r="H1224" s="35"/>
      <c r="I1224" s="35"/>
    </row>
    <row r="1225" spans="3:9" x14ac:dyDescent="0.25">
      <c r="C1225" s="35"/>
      <c r="D1225" s="35"/>
      <c r="E1225" s="35"/>
      <c r="F1225" s="35"/>
      <c r="G1225" s="35"/>
      <c r="H1225" s="35"/>
      <c r="I1225" s="35"/>
    </row>
    <row r="1226" spans="3:9" x14ac:dyDescent="0.25">
      <c r="C1226" s="35"/>
      <c r="D1226" s="35"/>
      <c r="E1226" s="35"/>
      <c r="F1226" s="35"/>
      <c r="G1226" s="35"/>
      <c r="H1226" s="35"/>
      <c r="I1226" s="35"/>
    </row>
    <row r="1227" spans="3:9" x14ac:dyDescent="0.25">
      <c r="C1227" s="35"/>
      <c r="D1227" s="35"/>
      <c r="E1227" s="35"/>
      <c r="F1227" s="35"/>
      <c r="G1227" s="35"/>
      <c r="H1227" s="35"/>
      <c r="I1227" s="35"/>
    </row>
    <row r="1228" spans="3:9" x14ac:dyDescent="0.25">
      <c r="C1228" s="35"/>
      <c r="D1228" s="35"/>
      <c r="E1228" s="35"/>
      <c r="F1228" s="35"/>
      <c r="G1228" s="35"/>
      <c r="H1228" s="35"/>
      <c r="I1228" s="35"/>
    </row>
    <row r="1229" spans="3:9" x14ac:dyDescent="0.25">
      <c r="C1229" s="35"/>
      <c r="D1229" s="35"/>
      <c r="E1229" s="35"/>
      <c r="F1229" s="35"/>
      <c r="G1229" s="35"/>
      <c r="H1229" s="35"/>
      <c r="I1229" s="35"/>
    </row>
    <row r="1230" spans="3:9" x14ac:dyDescent="0.25">
      <c r="C1230" s="35"/>
      <c r="D1230" s="35"/>
      <c r="E1230" s="35"/>
      <c r="F1230" s="35"/>
      <c r="G1230" s="35"/>
      <c r="H1230" s="35"/>
      <c r="I1230" s="35"/>
    </row>
    <row r="1231" spans="3:9" x14ac:dyDescent="0.25">
      <c r="C1231" s="35"/>
      <c r="D1231" s="35"/>
      <c r="E1231" s="35"/>
      <c r="F1231" s="35"/>
      <c r="G1231" s="35"/>
      <c r="H1231" s="35"/>
      <c r="I1231" s="35"/>
    </row>
    <row r="1232" spans="3:9" x14ac:dyDescent="0.25">
      <c r="C1232" s="35"/>
      <c r="D1232" s="35"/>
      <c r="E1232" s="35"/>
      <c r="F1232" s="35"/>
      <c r="G1232" s="35"/>
      <c r="H1232" s="35"/>
      <c r="I1232" s="35"/>
    </row>
    <row r="1233" spans="3:9" x14ac:dyDescent="0.25">
      <c r="C1233" s="35"/>
      <c r="D1233" s="35"/>
      <c r="E1233" s="35"/>
      <c r="F1233" s="35"/>
      <c r="G1233" s="35"/>
      <c r="H1233" s="35"/>
      <c r="I1233" s="35"/>
    </row>
    <row r="1234" spans="3:9" x14ac:dyDescent="0.25">
      <c r="C1234" s="35"/>
      <c r="D1234" s="35"/>
      <c r="E1234" s="35"/>
      <c r="F1234" s="35"/>
      <c r="G1234" s="35"/>
      <c r="H1234" s="35"/>
      <c r="I1234" s="35"/>
    </row>
    <row r="1235" spans="3:9" x14ac:dyDescent="0.25">
      <c r="C1235" s="35"/>
      <c r="D1235" s="35"/>
      <c r="E1235" s="35"/>
      <c r="F1235" s="35"/>
      <c r="G1235" s="35"/>
      <c r="H1235" s="35"/>
      <c r="I1235" s="35"/>
    </row>
    <row r="1236" spans="3:9" x14ac:dyDescent="0.25">
      <c r="C1236" s="35"/>
      <c r="D1236" s="35"/>
      <c r="E1236" s="35"/>
      <c r="F1236" s="35"/>
      <c r="G1236" s="35"/>
      <c r="H1236" s="35"/>
      <c r="I1236" s="35"/>
    </row>
    <row r="1237" spans="3:9" x14ac:dyDescent="0.25">
      <c r="C1237" s="35"/>
      <c r="D1237" s="35"/>
      <c r="E1237" s="35"/>
      <c r="F1237" s="35"/>
      <c r="G1237" s="35"/>
      <c r="H1237" s="35"/>
      <c r="I1237" s="35"/>
    </row>
    <row r="1238" spans="3:9" x14ac:dyDescent="0.25">
      <c r="C1238" s="35"/>
      <c r="D1238" s="35"/>
      <c r="E1238" s="35"/>
      <c r="F1238" s="35"/>
      <c r="G1238" s="35"/>
      <c r="H1238" s="35"/>
      <c r="I1238" s="35"/>
    </row>
    <row r="1239" spans="3:9" x14ac:dyDescent="0.25">
      <c r="C1239" s="35"/>
      <c r="D1239" s="35"/>
      <c r="E1239" s="35"/>
      <c r="F1239" s="35"/>
      <c r="G1239" s="35"/>
      <c r="H1239" s="35"/>
      <c r="I1239" s="35"/>
    </row>
    <row r="1240" spans="3:9" x14ac:dyDescent="0.25">
      <c r="C1240" s="35"/>
      <c r="D1240" s="35"/>
      <c r="E1240" s="35"/>
      <c r="F1240" s="35"/>
      <c r="G1240" s="35"/>
      <c r="H1240" s="35"/>
      <c r="I1240" s="35"/>
    </row>
    <row r="1241" spans="3:9" x14ac:dyDescent="0.25">
      <c r="C1241" s="35"/>
      <c r="D1241" s="35"/>
      <c r="E1241" s="35"/>
      <c r="F1241" s="35"/>
      <c r="G1241" s="35"/>
      <c r="H1241" s="35"/>
      <c r="I1241" s="35"/>
    </row>
    <row r="1242" spans="3:9" x14ac:dyDescent="0.25">
      <c r="C1242" s="35"/>
      <c r="D1242" s="35"/>
      <c r="E1242" s="35"/>
      <c r="F1242" s="35"/>
      <c r="G1242" s="35"/>
      <c r="H1242" s="35"/>
      <c r="I1242" s="35"/>
    </row>
    <row r="1243" spans="3:9" x14ac:dyDescent="0.25">
      <c r="C1243" s="35"/>
      <c r="D1243" s="35"/>
      <c r="E1243" s="35"/>
      <c r="F1243" s="35"/>
      <c r="G1243" s="35"/>
      <c r="H1243" s="35"/>
      <c r="I1243" s="35"/>
    </row>
    <row r="1244" spans="3:9" x14ac:dyDescent="0.25">
      <c r="C1244" s="35"/>
      <c r="D1244" s="35"/>
      <c r="E1244" s="35"/>
      <c r="F1244" s="35"/>
      <c r="G1244" s="35"/>
      <c r="H1244" s="35"/>
      <c r="I1244" s="35"/>
    </row>
    <row r="1245" spans="3:9" x14ac:dyDescent="0.25">
      <c r="C1245" s="35"/>
      <c r="D1245" s="35"/>
      <c r="E1245" s="35"/>
      <c r="F1245" s="35"/>
      <c r="G1245" s="35"/>
      <c r="H1245" s="35"/>
      <c r="I1245" s="35"/>
    </row>
    <row r="1246" spans="3:9" x14ac:dyDescent="0.25">
      <c r="C1246" s="35"/>
      <c r="D1246" s="35"/>
      <c r="E1246" s="35"/>
      <c r="F1246" s="35"/>
      <c r="G1246" s="35"/>
      <c r="H1246" s="35"/>
      <c r="I1246" s="35"/>
    </row>
    <row r="1247" spans="3:9" x14ac:dyDescent="0.25">
      <c r="C1247" s="35"/>
      <c r="D1247" s="35"/>
      <c r="E1247" s="35"/>
      <c r="F1247" s="35"/>
      <c r="G1247" s="35"/>
      <c r="H1247" s="35"/>
      <c r="I1247" s="35"/>
    </row>
    <row r="1248" spans="3:9" x14ac:dyDescent="0.25">
      <c r="C1248" s="35"/>
      <c r="D1248" s="35"/>
      <c r="E1248" s="35"/>
      <c r="F1248" s="35"/>
      <c r="G1248" s="35"/>
      <c r="H1248" s="35"/>
      <c r="I1248" s="35"/>
    </row>
    <row r="1249" spans="3:9" x14ac:dyDescent="0.25">
      <c r="C1249" s="35"/>
      <c r="D1249" s="35"/>
      <c r="E1249" s="35"/>
      <c r="F1249" s="35"/>
      <c r="G1249" s="35"/>
      <c r="H1249" s="35"/>
      <c r="I1249" s="35"/>
    </row>
    <row r="1250" spans="3:9" x14ac:dyDescent="0.25">
      <c r="C1250" s="35"/>
      <c r="D1250" s="35"/>
      <c r="E1250" s="35"/>
      <c r="F1250" s="35"/>
      <c r="G1250" s="35"/>
      <c r="H1250" s="35"/>
      <c r="I1250" s="35"/>
    </row>
    <row r="1251" spans="3:9" x14ac:dyDescent="0.25">
      <c r="C1251" s="35"/>
      <c r="D1251" s="35"/>
      <c r="E1251" s="35"/>
      <c r="F1251" s="35"/>
      <c r="G1251" s="35"/>
      <c r="H1251" s="35"/>
      <c r="I1251" s="35"/>
    </row>
    <row r="1252" spans="3:9" x14ac:dyDescent="0.25">
      <c r="C1252" s="35"/>
      <c r="D1252" s="35"/>
      <c r="E1252" s="35"/>
      <c r="F1252" s="35"/>
      <c r="G1252" s="35"/>
      <c r="H1252" s="35"/>
      <c r="I1252" s="35"/>
    </row>
    <row r="1253" spans="3:9" x14ac:dyDescent="0.25">
      <c r="C1253" s="35"/>
      <c r="D1253" s="35"/>
      <c r="E1253" s="35"/>
      <c r="F1253" s="35"/>
      <c r="G1253" s="35"/>
      <c r="H1253" s="35"/>
      <c r="I1253" s="35"/>
    </row>
    <row r="1254" spans="3:9" x14ac:dyDescent="0.25">
      <c r="C1254" s="35"/>
      <c r="D1254" s="35"/>
      <c r="E1254" s="35"/>
      <c r="F1254" s="35"/>
      <c r="G1254" s="35"/>
      <c r="H1254" s="35"/>
      <c r="I1254" s="35"/>
    </row>
    <row r="1255" spans="3:9" x14ac:dyDescent="0.25">
      <c r="C1255" s="35"/>
      <c r="D1255" s="35"/>
      <c r="E1255" s="35"/>
      <c r="F1255" s="35"/>
      <c r="G1255" s="35"/>
      <c r="H1255" s="35"/>
      <c r="I1255" s="35"/>
    </row>
    <row r="1256" spans="3:9" x14ac:dyDescent="0.25">
      <c r="C1256" s="35"/>
      <c r="D1256" s="35"/>
      <c r="E1256" s="35"/>
      <c r="F1256" s="35"/>
      <c r="G1256" s="35"/>
      <c r="H1256" s="35"/>
      <c r="I1256" s="35"/>
    </row>
    <row r="1257" spans="3:9" x14ac:dyDescent="0.25">
      <c r="C1257" s="35"/>
      <c r="D1257" s="35"/>
      <c r="E1257" s="35"/>
      <c r="F1257" s="35"/>
      <c r="G1257" s="35"/>
      <c r="H1257" s="35"/>
      <c r="I1257" s="35"/>
    </row>
    <row r="1258" spans="3:9" x14ac:dyDescent="0.25">
      <c r="C1258" s="35"/>
      <c r="D1258" s="35"/>
      <c r="E1258" s="35"/>
      <c r="F1258" s="35"/>
      <c r="G1258" s="35"/>
      <c r="H1258" s="35"/>
      <c r="I1258" s="35"/>
    </row>
    <row r="1259" spans="3:9" x14ac:dyDescent="0.25">
      <c r="C1259" s="35"/>
      <c r="D1259" s="35"/>
      <c r="E1259" s="35"/>
      <c r="F1259" s="35"/>
      <c r="G1259" s="35"/>
      <c r="H1259" s="35"/>
      <c r="I1259" s="35"/>
    </row>
    <row r="1260" spans="3:9" x14ac:dyDescent="0.25">
      <c r="C1260" s="35"/>
      <c r="D1260" s="35"/>
      <c r="E1260" s="35"/>
      <c r="F1260" s="35"/>
      <c r="G1260" s="35"/>
      <c r="H1260" s="35"/>
      <c r="I1260" s="35"/>
    </row>
    <row r="1261" spans="3:9" x14ac:dyDescent="0.25">
      <c r="C1261" s="35"/>
      <c r="D1261" s="35"/>
      <c r="E1261" s="35"/>
      <c r="F1261" s="35"/>
      <c r="G1261" s="35"/>
      <c r="H1261" s="35"/>
      <c r="I1261" s="35"/>
    </row>
    <row r="1262" spans="3:9" x14ac:dyDescent="0.25">
      <c r="C1262" s="35"/>
      <c r="D1262" s="35"/>
      <c r="E1262" s="35"/>
      <c r="F1262" s="35"/>
      <c r="G1262" s="35"/>
      <c r="H1262" s="35"/>
      <c r="I1262" s="35"/>
    </row>
    <row r="1263" spans="3:9" x14ac:dyDescent="0.25">
      <c r="C1263" s="35"/>
      <c r="D1263" s="35"/>
      <c r="E1263" s="35"/>
      <c r="F1263" s="35"/>
      <c r="G1263" s="35"/>
      <c r="H1263" s="35"/>
      <c r="I1263" s="35"/>
    </row>
    <row r="1264" spans="3:9" x14ac:dyDescent="0.25">
      <c r="C1264" s="35"/>
      <c r="D1264" s="35"/>
      <c r="E1264" s="35"/>
      <c r="F1264" s="35"/>
      <c r="G1264" s="35"/>
      <c r="H1264" s="35"/>
      <c r="I1264" s="35"/>
    </row>
    <row r="1265" spans="3:9" x14ac:dyDescent="0.25">
      <c r="C1265" s="35"/>
      <c r="D1265" s="35"/>
      <c r="E1265" s="35"/>
      <c r="F1265" s="35"/>
      <c r="G1265" s="35"/>
      <c r="H1265" s="35"/>
      <c r="I1265" s="35"/>
    </row>
    <row r="1266" spans="3:9" x14ac:dyDescent="0.25">
      <c r="C1266" s="35"/>
      <c r="D1266" s="35"/>
      <c r="E1266" s="35"/>
      <c r="F1266" s="35"/>
      <c r="G1266" s="35"/>
      <c r="H1266" s="35"/>
      <c r="I1266" s="35"/>
    </row>
    <row r="1267" spans="3:9" x14ac:dyDescent="0.25">
      <c r="C1267" s="35"/>
      <c r="D1267" s="35"/>
      <c r="E1267" s="35"/>
      <c r="F1267" s="35"/>
      <c r="G1267" s="35"/>
      <c r="H1267" s="35"/>
      <c r="I1267" s="35"/>
    </row>
    <row r="1268" spans="3:9" x14ac:dyDescent="0.25">
      <c r="C1268" s="35"/>
      <c r="D1268" s="35"/>
      <c r="E1268" s="35"/>
      <c r="F1268" s="35"/>
      <c r="G1268" s="35"/>
      <c r="H1268" s="35"/>
      <c r="I1268" s="35"/>
    </row>
    <row r="1269" spans="3:9" x14ac:dyDescent="0.25">
      <c r="C1269" s="35"/>
      <c r="D1269" s="35"/>
      <c r="E1269" s="35"/>
      <c r="F1269" s="35"/>
      <c r="G1269" s="35"/>
      <c r="H1269" s="35"/>
      <c r="I1269" s="35"/>
    </row>
    <row r="1270" spans="3:9" x14ac:dyDescent="0.25">
      <c r="C1270" s="35"/>
      <c r="D1270" s="35"/>
      <c r="E1270" s="35"/>
      <c r="F1270" s="35"/>
      <c r="G1270" s="35"/>
      <c r="H1270" s="35"/>
      <c r="I1270" s="35"/>
    </row>
    <row r="1271" spans="3:9" x14ac:dyDescent="0.25">
      <c r="C1271" s="35"/>
      <c r="D1271" s="35"/>
      <c r="E1271" s="35"/>
      <c r="F1271" s="35"/>
      <c r="G1271" s="35"/>
      <c r="H1271" s="35"/>
      <c r="I1271" s="35"/>
    </row>
    <row r="1272" spans="3:9" x14ac:dyDescent="0.25">
      <c r="C1272" s="35"/>
      <c r="D1272" s="35"/>
      <c r="E1272" s="35"/>
      <c r="F1272" s="35"/>
      <c r="G1272" s="35"/>
      <c r="H1272" s="35"/>
      <c r="I1272" s="35"/>
    </row>
    <row r="1273" spans="3:9" x14ac:dyDescent="0.25">
      <c r="C1273" s="35"/>
      <c r="D1273" s="35"/>
      <c r="E1273" s="35"/>
      <c r="F1273" s="35"/>
      <c r="G1273" s="35"/>
      <c r="H1273" s="35"/>
      <c r="I1273" s="35"/>
    </row>
    <row r="1274" spans="3:9" x14ac:dyDescent="0.25">
      <c r="C1274" s="35"/>
      <c r="D1274" s="35"/>
      <c r="E1274" s="35"/>
      <c r="F1274" s="35"/>
      <c r="G1274" s="35"/>
      <c r="H1274" s="35"/>
      <c r="I1274" s="35"/>
    </row>
    <row r="1275" spans="3:9" x14ac:dyDescent="0.25">
      <c r="C1275" s="35"/>
      <c r="D1275" s="35"/>
      <c r="E1275" s="35"/>
      <c r="F1275" s="35"/>
      <c r="G1275" s="35"/>
      <c r="H1275" s="35"/>
      <c r="I1275" s="35"/>
    </row>
    <row r="1276" spans="3:9" x14ac:dyDescent="0.25">
      <c r="C1276" s="35"/>
      <c r="D1276" s="35"/>
      <c r="E1276" s="35"/>
      <c r="F1276" s="35"/>
      <c r="G1276" s="35"/>
      <c r="H1276" s="35"/>
      <c r="I1276" s="35"/>
    </row>
    <row r="1277" spans="3:9" x14ac:dyDescent="0.25">
      <c r="C1277" s="35"/>
      <c r="D1277" s="35"/>
      <c r="E1277" s="35"/>
      <c r="F1277" s="35"/>
      <c r="G1277" s="35"/>
      <c r="H1277" s="35"/>
      <c r="I1277" s="35"/>
    </row>
    <row r="1278" spans="3:9" x14ac:dyDescent="0.25">
      <c r="C1278" s="35"/>
      <c r="D1278" s="35"/>
      <c r="E1278" s="35"/>
      <c r="F1278" s="35"/>
      <c r="G1278" s="35"/>
      <c r="H1278" s="35"/>
      <c r="I1278" s="35"/>
    </row>
    <row r="1279" spans="3:9" x14ac:dyDescent="0.25">
      <c r="C1279" s="35"/>
      <c r="D1279" s="35"/>
      <c r="E1279" s="35"/>
      <c r="F1279" s="35"/>
      <c r="G1279" s="35"/>
      <c r="H1279" s="35"/>
      <c r="I1279" s="35"/>
    </row>
    <row r="1280" spans="3:9" x14ac:dyDescent="0.25">
      <c r="C1280" s="35"/>
      <c r="D1280" s="35"/>
      <c r="E1280" s="35"/>
      <c r="F1280" s="35"/>
      <c r="G1280" s="35"/>
      <c r="H1280" s="35"/>
      <c r="I1280" s="35"/>
    </row>
    <row r="1281" spans="3:9" x14ac:dyDescent="0.25">
      <c r="C1281" s="35"/>
      <c r="D1281" s="35"/>
      <c r="E1281" s="35"/>
      <c r="F1281" s="35"/>
      <c r="G1281" s="35"/>
      <c r="H1281" s="35"/>
      <c r="I1281" s="35"/>
    </row>
    <row r="1282" spans="3:9" x14ac:dyDescent="0.25">
      <c r="C1282" s="35"/>
      <c r="D1282" s="35"/>
      <c r="E1282" s="35"/>
      <c r="F1282" s="35"/>
      <c r="G1282" s="35"/>
      <c r="H1282" s="35"/>
      <c r="I1282" s="35"/>
    </row>
    <row r="1283" spans="3:9" x14ac:dyDescent="0.25">
      <c r="C1283" s="35"/>
      <c r="D1283" s="35"/>
      <c r="E1283" s="35"/>
      <c r="F1283" s="35"/>
      <c r="G1283" s="35"/>
      <c r="H1283" s="35"/>
      <c r="I1283" s="35"/>
    </row>
    <row r="1284" spans="3:9" x14ac:dyDescent="0.25">
      <c r="C1284" s="35"/>
      <c r="D1284" s="35"/>
      <c r="E1284" s="35"/>
      <c r="F1284" s="35"/>
      <c r="G1284" s="35"/>
      <c r="H1284" s="35"/>
      <c r="I1284" s="35"/>
    </row>
    <row r="1285" spans="3:9" x14ac:dyDescent="0.25">
      <c r="C1285" s="35"/>
      <c r="D1285" s="35"/>
      <c r="E1285" s="35"/>
      <c r="F1285" s="35"/>
      <c r="G1285" s="35"/>
      <c r="H1285" s="35"/>
      <c r="I1285" s="35"/>
    </row>
    <row r="1286" spans="3:9" x14ac:dyDescent="0.25">
      <c r="C1286" s="35"/>
      <c r="D1286" s="35"/>
      <c r="E1286" s="35"/>
      <c r="F1286" s="35"/>
      <c r="G1286" s="35"/>
      <c r="H1286" s="35"/>
      <c r="I1286" s="35"/>
    </row>
    <row r="1287" spans="3:9" x14ac:dyDescent="0.25">
      <c r="C1287" s="35"/>
      <c r="D1287" s="35"/>
      <c r="E1287" s="35"/>
      <c r="F1287" s="35"/>
      <c r="G1287" s="35"/>
      <c r="H1287" s="35"/>
      <c r="I1287" s="35"/>
    </row>
    <row r="1288" spans="3:9" x14ac:dyDescent="0.25">
      <c r="C1288" s="35"/>
      <c r="D1288" s="35"/>
      <c r="E1288" s="35"/>
      <c r="F1288" s="35"/>
      <c r="G1288" s="35"/>
      <c r="H1288" s="35"/>
      <c r="I1288" s="35"/>
    </row>
    <row r="1289" spans="3:9" x14ac:dyDescent="0.25">
      <c r="C1289" s="35"/>
      <c r="D1289" s="35"/>
      <c r="E1289" s="35"/>
      <c r="F1289" s="35"/>
      <c r="G1289" s="35"/>
      <c r="H1289" s="35"/>
      <c r="I1289" s="35"/>
    </row>
    <row r="1290" spans="3:9" x14ac:dyDescent="0.25">
      <c r="C1290" s="35"/>
      <c r="D1290" s="35"/>
      <c r="E1290" s="35"/>
      <c r="F1290" s="35"/>
      <c r="G1290" s="35"/>
      <c r="H1290" s="35"/>
      <c r="I1290" s="35"/>
    </row>
    <row r="1291" spans="3:9" x14ac:dyDescent="0.25">
      <c r="C1291" s="35"/>
      <c r="D1291" s="35"/>
      <c r="E1291" s="35"/>
      <c r="F1291" s="35"/>
      <c r="G1291" s="35"/>
      <c r="H1291" s="35"/>
      <c r="I1291" s="35"/>
    </row>
    <row r="1292" spans="3:9" x14ac:dyDescent="0.25">
      <c r="C1292" s="35"/>
      <c r="D1292" s="35"/>
      <c r="E1292" s="35"/>
      <c r="F1292" s="35"/>
      <c r="G1292" s="35"/>
      <c r="H1292" s="35"/>
      <c r="I1292" s="35"/>
    </row>
    <row r="1293" spans="3:9" x14ac:dyDescent="0.25">
      <c r="C1293" s="35"/>
      <c r="D1293" s="35"/>
      <c r="E1293" s="35"/>
      <c r="F1293" s="35"/>
      <c r="G1293" s="35"/>
      <c r="H1293" s="35"/>
      <c r="I1293" s="35"/>
    </row>
    <row r="1294" spans="3:9" x14ac:dyDescent="0.25">
      <c r="C1294" s="35"/>
      <c r="D1294" s="35"/>
      <c r="E1294" s="35"/>
      <c r="F1294" s="35"/>
      <c r="G1294" s="35"/>
      <c r="H1294" s="35"/>
      <c r="I1294" s="35"/>
    </row>
    <row r="1295" spans="3:9" x14ac:dyDescent="0.25">
      <c r="C1295" s="35"/>
      <c r="D1295" s="35"/>
      <c r="E1295" s="35"/>
      <c r="F1295" s="35"/>
      <c r="G1295" s="35"/>
      <c r="H1295" s="35"/>
      <c r="I1295" s="35"/>
    </row>
    <row r="1296" spans="3:9" x14ac:dyDescent="0.25">
      <c r="C1296" s="35"/>
      <c r="D1296" s="35"/>
      <c r="E1296" s="35"/>
      <c r="F1296" s="35"/>
      <c r="G1296" s="35"/>
      <c r="H1296" s="35"/>
      <c r="I1296" s="35"/>
    </row>
    <row r="1297" spans="3:9" x14ac:dyDescent="0.25">
      <c r="C1297" s="35"/>
      <c r="D1297" s="35"/>
      <c r="E1297" s="35"/>
      <c r="F1297" s="35"/>
      <c r="G1297" s="35"/>
      <c r="H1297" s="35"/>
      <c r="I1297" s="35"/>
    </row>
    <row r="1298" spans="3:9" x14ac:dyDescent="0.25">
      <c r="C1298" s="35"/>
      <c r="D1298" s="35"/>
      <c r="E1298" s="35"/>
      <c r="F1298" s="35"/>
      <c r="G1298" s="35"/>
      <c r="H1298" s="35"/>
      <c r="I1298" s="35"/>
    </row>
    <row r="1299" spans="3:9" x14ac:dyDescent="0.25">
      <c r="C1299" s="35"/>
      <c r="D1299" s="35"/>
      <c r="E1299" s="35"/>
      <c r="F1299" s="35"/>
      <c r="G1299" s="35"/>
      <c r="H1299" s="35"/>
      <c r="I1299" s="35"/>
    </row>
    <row r="1300" spans="3:9" x14ac:dyDescent="0.25">
      <c r="C1300" s="35"/>
      <c r="D1300" s="35"/>
      <c r="E1300" s="35"/>
      <c r="F1300" s="35"/>
      <c r="G1300" s="35"/>
      <c r="H1300" s="35"/>
      <c r="I1300" s="35"/>
    </row>
    <row r="1301" spans="3:9" x14ac:dyDescent="0.25">
      <c r="C1301" s="35"/>
      <c r="D1301" s="35"/>
      <c r="E1301" s="35"/>
      <c r="F1301" s="35"/>
      <c r="G1301" s="35"/>
      <c r="H1301" s="35"/>
      <c r="I1301" s="35"/>
    </row>
    <row r="1302" spans="3:9" x14ac:dyDescent="0.25">
      <c r="C1302" s="35"/>
      <c r="D1302" s="35"/>
      <c r="E1302" s="35"/>
      <c r="F1302" s="35"/>
      <c r="G1302" s="35"/>
      <c r="H1302" s="35"/>
      <c r="I1302" s="35"/>
    </row>
    <row r="1303" spans="3:9" x14ac:dyDescent="0.25">
      <c r="C1303" s="35"/>
      <c r="D1303" s="35"/>
      <c r="E1303" s="35"/>
      <c r="F1303" s="35"/>
      <c r="G1303" s="35"/>
      <c r="H1303" s="35"/>
      <c r="I1303" s="35"/>
    </row>
    <row r="1304" spans="3:9" x14ac:dyDescent="0.25">
      <c r="C1304" s="35"/>
      <c r="D1304" s="35"/>
      <c r="E1304" s="35"/>
      <c r="F1304" s="35"/>
      <c r="G1304" s="35"/>
      <c r="H1304" s="35"/>
      <c r="I1304" s="35"/>
    </row>
    <row r="1305" spans="3:9" x14ac:dyDescent="0.25">
      <c r="C1305" s="35"/>
      <c r="D1305" s="35"/>
      <c r="E1305" s="35"/>
      <c r="F1305" s="35"/>
      <c r="G1305" s="35"/>
      <c r="H1305" s="35"/>
      <c r="I1305" s="35"/>
    </row>
    <row r="1306" spans="3:9" x14ac:dyDescent="0.25">
      <c r="C1306" s="35"/>
      <c r="D1306" s="35"/>
      <c r="E1306" s="35"/>
      <c r="F1306" s="35"/>
      <c r="G1306" s="35"/>
      <c r="H1306" s="35"/>
      <c r="I1306" s="35"/>
    </row>
    <row r="1307" spans="3:9" x14ac:dyDescent="0.25">
      <c r="C1307" s="35"/>
      <c r="D1307" s="35"/>
      <c r="E1307" s="35"/>
      <c r="F1307" s="35"/>
      <c r="G1307" s="35"/>
      <c r="H1307" s="35"/>
      <c r="I1307" s="35"/>
    </row>
    <row r="1308" spans="3:9" x14ac:dyDescent="0.25">
      <c r="C1308" s="35"/>
      <c r="D1308" s="35"/>
      <c r="E1308" s="35"/>
      <c r="F1308" s="35"/>
      <c r="G1308" s="35"/>
      <c r="H1308" s="35"/>
      <c r="I1308" s="35"/>
    </row>
    <row r="1309" spans="3:9" x14ac:dyDescent="0.25">
      <c r="C1309" s="35"/>
      <c r="D1309" s="35"/>
      <c r="E1309" s="35"/>
      <c r="F1309" s="35"/>
      <c r="G1309" s="35"/>
      <c r="H1309" s="35"/>
      <c r="I1309" s="35"/>
    </row>
    <row r="1310" spans="3:9" x14ac:dyDescent="0.25">
      <c r="C1310" s="35"/>
      <c r="D1310" s="35"/>
      <c r="E1310" s="35"/>
      <c r="F1310" s="35"/>
      <c r="G1310" s="35"/>
      <c r="H1310" s="35"/>
      <c r="I1310" s="35"/>
    </row>
    <row r="1311" spans="3:9" x14ac:dyDescent="0.25">
      <c r="C1311" s="35"/>
      <c r="D1311" s="35"/>
      <c r="E1311" s="35"/>
      <c r="F1311" s="35"/>
      <c r="G1311" s="35"/>
      <c r="H1311" s="35"/>
      <c r="I1311" s="35"/>
    </row>
    <row r="1312" spans="3:9" x14ac:dyDescent="0.25">
      <c r="C1312" s="35"/>
      <c r="D1312" s="35"/>
      <c r="E1312" s="35"/>
      <c r="F1312" s="35"/>
      <c r="G1312" s="35"/>
      <c r="H1312" s="35"/>
      <c r="I1312" s="35"/>
    </row>
    <row r="1313" spans="3:9" x14ac:dyDescent="0.25">
      <c r="C1313" s="35"/>
      <c r="D1313" s="35"/>
      <c r="E1313" s="35"/>
      <c r="F1313" s="35"/>
      <c r="G1313" s="35"/>
      <c r="H1313" s="35"/>
      <c r="I1313" s="35"/>
    </row>
    <row r="1314" spans="3:9" x14ac:dyDescent="0.25">
      <c r="C1314" s="35"/>
      <c r="D1314" s="35"/>
      <c r="E1314" s="35"/>
      <c r="F1314" s="35"/>
      <c r="G1314" s="35"/>
      <c r="H1314" s="35"/>
      <c r="I1314" s="35"/>
    </row>
    <row r="1315" spans="3:9" x14ac:dyDescent="0.25">
      <c r="C1315" s="35"/>
      <c r="D1315" s="35"/>
      <c r="E1315" s="35"/>
      <c r="F1315" s="35"/>
      <c r="G1315" s="35"/>
      <c r="H1315" s="35"/>
      <c r="I1315" s="35"/>
    </row>
    <row r="1316" spans="3:9" x14ac:dyDescent="0.25">
      <c r="C1316" s="35"/>
      <c r="D1316" s="35"/>
      <c r="E1316" s="35"/>
      <c r="F1316" s="35"/>
      <c r="G1316" s="35"/>
      <c r="H1316" s="35"/>
      <c r="I1316" s="35"/>
    </row>
    <row r="1317" spans="3:9" x14ac:dyDescent="0.25">
      <c r="C1317" s="35"/>
      <c r="D1317" s="35"/>
      <c r="E1317" s="35"/>
      <c r="F1317" s="35"/>
      <c r="G1317" s="35"/>
      <c r="H1317" s="35"/>
      <c r="I1317" s="35"/>
    </row>
    <row r="1318" spans="3:9" x14ac:dyDescent="0.25">
      <c r="C1318" s="35"/>
      <c r="D1318" s="35"/>
      <c r="E1318" s="35"/>
      <c r="F1318" s="35"/>
      <c r="G1318" s="35"/>
      <c r="H1318" s="35"/>
      <c r="I1318" s="35"/>
    </row>
    <row r="1319" spans="3:9" x14ac:dyDescent="0.25">
      <c r="C1319" s="35"/>
      <c r="D1319" s="35"/>
      <c r="E1319" s="35"/>
      <c r="F1319" s="35"/>
      <c r="G1319" s="35"/>
      <c r="H1319" s="35"/>
      <c r="I1319" s="35"/>
    </row>
    <row r="1320" spans="3:9" x14ac:dyDescent="0.25">
      <c r="C1320" s="35"/>
      <c r="D1320" s="35"/>
      <c r="E1320" s="35"/>
      <c r="F1320" s="35"/>
      <c r="G1320" s="35"/>
      <c r="H1320" s="35"/>
      <c r="I1320" s="35"/>
    </row>
    <row r="1321" spans="3:9" x14ac:dyDescent="0.25">
      <c r="C1321" s="35"/>
      <c r="D1321" s="35"/>
      <c r="E1321" s="35"/>
      <c r="F1321" s="35"/>
      <c r="G1321" s="35"/>
      <c r="H1321" s="35"/>
      <c r="I1321" s="35"/>
    </row>
    <row r="1322" spans="3:9" x14ac:dyDescent="0.25">
      <c r="C1322" s="35"/>
      <c r="D1322" s="35"/>
      <c r="E1322" s="35"/>
      <c r="F1322" s="35"/>
      <c r="G1322" s="35"/>
      <c r="H1322" s="35"/>
      <c r="I1322" s="35"/>
    </row>
    <row r="1323" spans="3:9" x14ac:dyDescent="0.25">
      <c r="C1323" s="35"/>
      <c r="D1323" s="35"/>
      <c r="E1323" s="35"/>
      <c r="F1323" s="35"/>
      <c r="G1323" s="35"/>
      <c r="H1323" s="35"/>
      <c r="I1323" s="35"/>
    </row>
    <row r="1324" spans="3:9" x14ac:dyDescent="0.25">
      <c r="C1324" s="35"/>
      <c r="D1324" s="35"/>
      <c r="E1324" s="35"/>
      <c r="F1324" s="35"/>
      <c r="G1324" s="35"/>
      <c r="H1324" s="35"/>
      <c r="I1324" s="35"/>
    </row>
    <row r="1325" spans="3:9" x14ac:dyDescent="0.25">
      <c r="C1325" s="35"/>
      <c r="D1325" s="35"/>
      <c r="E1325" s="35"/>
      <c r="F1325" s="35"/>
      <c r="G1325" s="35"/>
      <c r="H1325" s="35"/>
      <c r="I1325" s="35"/>
    </row>
    <row r="1326" spans="3:9" x14ac:dyDescent="0.25">
      <c r="C1326" s="35"/>
      <c r="D1326" s="35"/>
      <c r="E1326" s="35"/>
      <c r="F1326" s="35"/>
      <c r="G1326" s="35"/>
      <c r="H1326" s="35"/>
      <c r="I1326" s="35"/>
    </row>
    <row r="1327" spans="3:9" x14ac:dyDescent="0.25">
      <c r="C1327" s="35"/>
      <c r="D1327" s="35"/>
      <c r="E1327" s="35"/>
      <c r="F1327" s="35"/>
      <c r="G1327" s="35"/>
      <c r="H1327" s="35"/>
      <c r="I1327" s="35"/>
    </row>
    <row r="1328" spans="3:9" x14ac:dyDescent="0.25">
      <c r="C1328" s="35"/>
      <c r="D1328" s="35"/>
      <c r="E1328" s="35"/>
      <c r="F1328" s="35"/>
      <c r="G1328" s="35"/>
      <c r="H1328" s="35"/>
      <c r="I1328" s="35"/>
    </row>
    <row r="1329" spans="3:9" x14ac:dyDescent="0.25">
      <c r="C1329" s="35"/>
      <c r="D1329" s="35"/>
      <c r="E1329" s="35"/>
      <c r="F1329" s="35"/>
      <c r="G1329" s="35"/>
      <c r="H1329" s="35"/>
      <c r="I1329" s="35"/>
    </row>
    <row r="1330" spans="3:9" x14ac:dyDescent="0.25">
      <c r="C1330" s="35"/>
      <c r="D1330" s="35"/>
      <c r="E1330" s="35"/>
      <c r="F1330" s="35"/>
      <c r="G1330" s="35"/>
      <c r="H1330" s="35"/>
      <c r="I1330" s="35"/>
    </row>
    <row r="1331" spans="3:9" x14ac:dyDescent="0.25">
      <c r="C1331" s="35"/>
      <c r="D1331" s="35"/>
      <c r="E1331" s="35"/>
      <c r="F1331" s="35"/>
      <c r="G1331" s="35"/>
      <c r="H1331" s="35"/>
      <c r="I1331" s="35"/>
    </row>
    <row r="1332" spans="3:9" x14ac:dyDescent="0.25">
      <c r="C1332" s="35"/>
      <c r="D1332" s="35"/>
      <c r="E1332" s="35"/>
      <c r="F1332" s="35"/>
      <c r="G1332" s="35"/>
      <c r="H1332" s="35"/>
      <c r="I1332" s="35"/>
    </row>
    <row r="1333" spans="3:9" x14ac:dyDescent="0.25">
      <c r="C1333" s="35"/>
      <c r="D1333" s="35"/>
      <c r="E1333" s="35"/>
      <c r="F1333" s="35"/>
      <c r="G1333" s="35"/>
      <c r="H1333" s="35"/>
      <c r="I1333" s="35"/>
    </row>
    <row r="1334" spans="3:9" x14ac:dyDescent="0.25">
      <c r="C1334" s="35"/>
      <c r="D1334" s="35"/>
      <c r="E1334" s="35"/>
      <c r="F1334" s="35"/>
      <c r="G1334" s="35"/>
      <c r="H1334" s="35"/>
      <c r="I1334" s="35"/>
    </row>
    <row r="1335" spans="3:9" x14ac:dyDescent="0.25">
      <c r="C1335" s="35"/>
      <c r="D1335" s="35"/>
      <c r="E1335" s="35"/>
      <c r="F1335" s="35"/>
      <c r="G1335" s="35"/>
      <c r="H1335" s="35"/>
      <c r="I1335" s="35"/>
    </row>
    <row r="1336" spans="3:9" x14ac:dyDescent="0.25">
      <c r="C1336" s="35"/>
      <c r="D1336" s="35"/>
      <c r="E1336" s="35"/>
      <c r="F1336" s="35"/>
      <c r="G1336" s="35"/>
      <c r="H1336" s="35"/>
      <c r="I1336" s="35"/>
    </row>
    <row r="1337" spans="3:9" x14ac:dyDescent="0.25">
      <c r="C1337" s="35"/>
      <c r="D1337" s="35"/>
      <c r="E1337" s="35"/>
      <c r="F1337" s="35"/>
      <c r="G1337" s="35"/>
      <c r="H1337" s="35"/>
      <c r="I1337" s="35"/>
    </row>
    <row r="1338" spans="3:9" x14ac:dyDescent="0.25">
      <c r="C1338" s="35"/>
      <c r="D1338" s="35"/>
      <c r="E1338" s="35"/>
      <c r="F1338" s="35"/>
      <c r="G1338" s="35"/>
      <c r="H1338" s="35"/>
      <c r="I1338" s="35"/>
    </row>
    <row r="1339" spans="3:9" x14ac:dyDescent="0.25">
      <c r="C1339" s="35"/>
      <c r="D1339" s="35"/>
      <c r="E1339" s="35"/>
      <c r="F1339" s="35"/>
      <c r="G1339" s="35"/>
      <c r="H1339" s="35"/>
      <c r="I1339" s="35"/>
    </row>
    <row r="1340" spans="3:9" x14ac:dyDescent="0.25">
      <c r="C1340" s="35"/>
      <c r="D1340" s="35"/>
      <c r="E1340" s="35"/>
      <c r="F1340" s="35"/>
      <c r="G1340" s="35"/>
      <c r="H1340" s="35"/>
      <c r="I1340" s="35"/>
    </row>
    <row r="1341" spans="3:9" x14ac:dyDescent="0.25">
      <c r="C1341" s="35"/>
      <c r="D1341" s="35"/>
      <c r="E1341" s="35"/>
      <c r="F1341" s="35"/>
      <c r="G1341" s="35"/>
      <c r="H1341" s="35"/>
      <c r="I1341" s="35"/>
    </row>
    <row r="1342" spans="3:9" x14ac:dyDescent="0.25">
      <c r="C1342" s="35"/>
      <c r="D1342" s="35"/>
      <c r="E1342" s="35"/>
      <c r="F1342" s="35"/>
      <c r="G1342" s="35"/>
      <c r="H1342" s="35"/>
      <c r="I1342" s="35"/>
    </row>
    <row r="1343" spans="3:9" x14ac:dyDescent="0.25">
      <c r="C1343" s="35"/>
      <c r="D1343" s="35"/>
      <c r="E1343" s="35"/>
      <c r="F1343" s="35"/>
      <c r="G1343" s="35"/>
      <c r="H1343" s="35"/>
      <c r="I1343" s="35"/>
    </row>
    <row r="1344" spans="3:9" x14ac:dyDescent="0.25">
      <c r="C1344" s="35"/>
      <c r="D1344" s="35"/>
      <c r="E1344" s="35"/>
      <c r="F1344" s="35"/>
      <c r="G1344" s="35"/>
      <c r="H1344" s="35"/>
      <c r="I1344" s="35"/>
    </row>
    <row r="1345" spans="3:9" x14ac:dyDescent="0.25">
      <c r="C1345" s="35"/>
      <c r="D1345" s="35"/>
      <c r="E1345" s="35"/>
      <c r="F1345" s="35"/>
      <c r="G1345" s="35"/>
      <c r="H1345" s="35"/>
      <c r="I1345" s="35"/>
    </row>
    <row r="1346" spans="3:9" x14ac:dyDescent="0.25">
      <c r="C1346" s="35"/>
      <c r="D1346" s="35"/>
      <c r="E1346" s="35"/>
      <c r="F1346" s="35"/>
      <c r="G1346" s="35"/>
      <c r="H1346" s="35"/>
      <c r="I1346" s="35"/>
    </row>
    <row r="1347" spans="3:9" x14ac:dyDescent="0.25">
      <c r="C1347" s="35"/>
      <c r="D1347" s="35"/>
      <c r="E1347" s="35"/>
      <c r="F1347" s="35"/>
      <c r="G1347" s="35"/>
      <c r="H1347" s="35"/>
      <c r="I1347" s="35"/>
    </row>
    <row r="1348" spans="3:9" x14ac:dyDescent="0.25">
      <c r="C1348" s="35"/>
      <c r="D1348" s="35"/>
      <c r="E1348" s="35"/>
      <c r="F1348" s="35"/>
      <c r="G1348" s="35"/>
      <c r="H1348" s="35"/>
      <c r="I1348" s="35"/>
    </row>
    <row r="1349" spans="3:9" x14ac:dyDescent="0.25">
      <c r="C1349" s="35"/>
      <c r="D1349" s="35"/>
      <c r="E1349" s="35"/>
      <c r="F1349" s="35"/>
      <c r="G1349" s="35"/>
      <c r="H1349" s="35"/>
      <c r="I1349" s="35"/>
    </row>
    <row r="1350" spans="3:9" x14ac:dyDescent="0.25">
      <c r="C1350" s="35"/>
      <c r="D1350" s="35"/>
      <c r="E1350" s="35"/>
      <c r="F1350" s="35"/>
      <c r="G1350" s="35"/>
      <c r="H1350" s="35"/>
      <c r="I1350" s="35"/>
    </row>
    <row r="1351" spans="3:9" x14ac:dyDescent="0.25">
      <c r="C1351" s="35"/>
      <c r="D1351" s="35"/>
      <c r="E1351" s="35"/>
      <c r="F1351" s="35"/>
      <c r="G1351" s="35"/>
      <c r="H1351" s="35"/>
      <c r="I1351" s="35"/>
    </row>
    <row r="1352" spans="3:9" x14ac:dyDescent="0.25">
      <c r="C1352" s="35"/>
      <c r="D1352" s="35"/>
      <c r="E1352" s="35"/>
      <c r="F1352" s="35"/>
      <c r="G1352" s="35"/>
      <c r="H1352" s="35"/>
      <c r="I1352" s="35"/>
    </row>
    <row r="1353" spans="3:9" x14ac:dyDescent="0.25">
      <c r="C1353" s="35"/>
      <c r="D1353" s="35"/>
      <c r="E1353" s="35"/>
      <c r="F1353" s="35"/>
      <c r="G1353" s="35"/>
      <c r="H1353" s="35"/>
      <c r="I1353" s="35"/>
    </row>
    <row r="1354" spans="3:9" x14ac:dyDescent="0.25">
      <c r="C1354" s="35"/>
      <c r="D1354" s="35"/>
      <c r="E1354" s="35"/>
      <c r="F1354" s="35"/>
      <c r="G1354" s="35"/>
      <c r="H1354" s="35"/>
      <c r="I1354" s="35"/>
    </row>
    <row r="1355" spans="3:9" x14ac:dyDescent="0.25">
      <c r="C1355" s="35"/>
      <c r="D1355" s="35"/>
      <c r="E1355" s="35"/>
      <c r="F1355" s="35"/>
      <c r="G1355" s="35"/>
      <c r="H1355" s="35"/>
      <c r="I1355" s="35"/>
    </row>
    <row r="1356" spans="3:9" x14ac:dyDescent="0.25">
      <c r="C1356" s="35"/>
      <c r="D1356" s="35"/>
      <c r="E1356" s="35"/>
      <c r="F1356" s="35"/>
      <c r="G1356" s="35"/>
      <c r="H1356" s="35"/>
      <c r="I1356" s="35"/>
    </row>
    <row r="1357" spans="3:9" x14ac:dyDescent="0.25">
      <c r="C1357" s="35"/>
      <c r="D1357" s="35"/>
      <c r="E1357" s="35"/>
      <c r="F1357" s="35"/>
      <c r="G1357" s="35"/>
      <c r="H1357" s="35"/>
      <c r="I1357" s="35"/>
    </row>
    <row r="1358" spans="3:9" x14ac:dyDescent="0.25">
      <c r="C1358" s="35"/>
      <c r="D1358" s="35"/>
      <c r="E1358" s="35"/>
      <c r="F1358" s="35"/>
      <c r="G1358" s="35"/>
      <c r="H1358" s="35"/>
      <c r="I1358" s="35"/>
    </row>
    <row r="1359" spans="3:9" x14ac:dyDescent="0.25">
      <c r="C1359" s="35"/>
      <c r="D1359" s="35"/>
      <c r="E1359" s="35"/>
      <c r="F1359" s="35"/>
      <c r="G1359" s="35"/>
      <c r="H1359" s="35"/>
      <c r="I1359" s="35"/>
    </row>
    <row r="1360" spans="3:9" x14ac:dyDescent="0.25">
      <c r="C1360" s="35"/>
      <c r="D1360" s="35"/>
      <c r="E1360" s="35"/>
      <c r="F1360" s="35"/>
      <c r="G1360" s="35"/>
      <c r="H1360" s="35"/>
      <c r="I1360" s="35"/>
    </row>
    <row r="1361" spans="3:9" x14ac:dyDescent="0.25">
      <c r="C1361" s="35"/>
      <c r="D1361" s="35"/>
      <c r="E1361" s="35"/>
      <c r="F1361" s="35"/>
      <c r="G1361" s="35"/>
      <c r="H1361" s="35"/>
      <c r="I1361" s="35"/>
    </row>
    <row r="1362" spans="3:9" x14ac:dyDescent="0.25">
      <c r="C1362" s="35"/>
      <c r="D1362" s="35"/>
      <c r="E1362" s="35"/>
      <c r="F1362" s="35"/>
      <c r="G1362" s="35"/>
      <c r="H1362" s="35"/>
      <c r="I1362" s="35"/>
    </row>
    <row r="1363" spans="3:9" x14ac:dyDescent="0.25">
      <c r="C1363" s="35"/>
      <c r="D1363" s="35"/>
      <c r="E1363" s="35"/>
      <c r="F1363" s="35"/>
      <c r="G1363" s="35"/>
      <c r="H1363" s="35"/>
      <c r="I1363" s="35"/>
    </row>
    <row r="1364" spans="3:9" x14ac:dyDescent="0.25">
      <c r="C1364" s="35"/>
      <c r="D1364" s="35"/>
      <c r="E1364" s="35"/>
      <c r="F1364" s="35"/>
      <c r="G1364" s="35"/>
      <c r="H1364" s="35"/>
      <c r="I1364" s="35"/>
    </row>
    <row r="1365" spans="3:9" x14ac:dyDescent="0.25">
      <c r="C1365" s="35"/>
      <c r="D1365" s="35"/>
      <c r="E1365" s="35"/>
      <c r="F1365" s="35"/>
      <c r="G1365" s="35"/>
      <c r="H1365" s="35"/>
      <c r="I1365" s="35"/>
    </row>
    <row r="1366" spans="3:9" x14ac:dyDescent="0.25">
      <c r="C1366" s="35"/>
      <c r="D1366" s="35"/>
      <c r="E1366" s="35"/>
      <c r="F1366" s="35"/>
      <c r="G1366" s="35"/>
      <c r="H1366" s="35"/>
      <c r="I1366" s="35"/>
    </row>
    <row r="1367" spans="3:9" x14ac:dyDescent="0.25">
      <c r="C1367" s="35"/>
      <c r="D1367" s="35"/>
      <c r="E1367" s="35"/>
      <c r="F1367" s="35"/>
      <c r="G1367" s="35"/>
      <c r="H1367" s="35"/>
      <c r="I1367" s="35"/>
    </row>
    <row r="1368" spans="3:9" x14ac:dyDescent="0.25">
      <c r="C1368" s="35"/>
      <c r="D1368" s="35"/>
      <c r="E1368" s="35"/>
      <c r="F1368" s="35"/>
      <c r="G1368" s="35"/>
      <c r="H1368" s="35"/>
      <c r="I1368" s="35"/>
    </row>
    <row r="1369" spans="3:9" x14ac:dyDescent="0.25">
      <c r="C1369" s="35"/>
      <c r="D1369" s="35"/>
      <c r="E1369" s="35"/>
      <c r="F1369" s="35"/>
      <c r="G1369" s="35"/>
      <c r="H1369" s="35"/>
      <c r="I1369" s="35"/>
    </row>
    <row r="1370" spans="3:9" x14ac:dyDescent="0.25">
      <c r="C1370" s="35"/>
      <c r="D1370" s="35"/>
      <c r="E1370" s="35"/>
      <c r="F1370" s="35"/>
      <c r="G1370" s="35"/>
      <c r="H1370" s="35"/>
      <c r="I1370" s="35"/>
    </row>
    <row r="1371" spans="3:9" x14ac:dyDescent="0.25">
      <c r="C1371" s="35"/>
      <c r="D1371" s="35"/>
      <c r="E1371" s="35"/>
      <c r="F1371" s="35"/>
      <c r="G1371" s="35"/>
      <c r="H1371" s="35"/>
      <c r="I1371" s="35"/>
    </row>
    <row r="1372" spans="3:9" x14ac:dyDescent="0.25">
      <c r="C1372" s="35"/>
      <c r="D1372" s="35"/>
      <c r="E1372" s="35"/>
      <c r="F1372" s="35"/>
      <c r="G1372" s="35"/>
      <c r="H1372" s="35"/>
      <c r="I1372" s="35"/>
    </row>
    <row r="1373" spans="3:9" x14ac:dyDescent="0.25">
      <c r="C1373" s="35"/>
      <c r="D1373" s="35"/>
      <c r="E1373" s="35"/>
      <c r="F1373" s="35"/>
      <c r="G1373" s="35"/>
      <c r="H1373" s="35"/>
      <c r="I1373" s="35"/>
    </row>
    <row r="1374" spans="3:9" x14ac:dyDescent="0.25">
      <c r="C1374" s="35"/>
      <c r="D1374" s="35"/>
      <c r="E1374" s="35"/>
      <c r="F1374" s="35"/>
      <c r="G1374" s="35"/>
      <c r="H1374" s="35"/>
      <c r="I1374" s="35"/>
    </row>
    <row r="1375" spans="3:9" x14ac:dyDescent="0.25">
      <c r="C1375" s="35"/>
      <c r="D1375" s="35"/>
      <c r="E1375" s="35"/>
      <c r="F1375" s="35"/>
      <c r="G1375" s="35"/>
      <c r="H1375" s="35"/>
      <c r="I1375" s="35"/>
    </row>
    <row r="1376" spans="3:9" x14ac:dyDescent="0.25">
      <c r="C1376" s="35"/>
      <c r="D1376" s="35"/>
      <c r="E1376" s="35"/>
      <c r="F1376" s="35"/>
      <c r="G1376" s="35"/>
      <c r="H1376" s="35"/>
      <c r="I1376" s="35"/>
    </row>
    <row r="1377" spans="3:9" x14ac:dyDescent="0.25">
      <c r="C1377" s="35"/>
      <c r="D1377" s="35"/>
      <c r="E1377" s="35"/>
      <c r="F1377" s="35"/>
      <c r="G1377" s="35"/>
      <c r="H1377" s="35"/>
      <c r="I1377" s="35"/>
    </row>
    <row r="1378" spans="3:9" x14ac:dyDescent="0.25">
      <c r="C1378" s="35"/>
      <c r="D1378" s="35"/>
      <c r="E1378" s="35"/>
      <c r="F1378" s="35"/>
      <c r="G1378" s="35"/>
      <c r="H1378" s="35"/>
      <c r="I1378" s="35"/>
    </row>
    <row r="1379" spans="3:9" x14ac:dyDescent="0.25">
      <c r="C1379" s="35"/>
      <c r="D1379" s="35"/>
      <c r="E1379" s="35"/>
      <c r="F1379" s="35"/>
      <c r="G1379" s="35"/>
      <c r="H1379" s="35"/>
      <c r="I1379" s="35"/>
    </row>
    <row r="1380" spans="3:9" x14ac:dyDescent="0.25">
      <c r="C1380" s="35"/>
      <c r="D1380" s="35"/>
      <c r="E1380" s="35"/>
      <c r="F1380" s="35"/>
      <c r="G1380" s="35"/>
      <c r="H1380" s="35"/>
      <c r="I1380" s="35"/>
    </row>
    <row r="1381" spans="3:9" x14ac:dyDescent="0.25">
      <c r="C1381" s="35"/>
      <c r="D1381" s="35"/>
      <c r="E1381" s="35"/>
      <c r="F1381" s="35"/>
      <c r="G1381" s="35"/>
      <c r="H1381" s="35"/>
      <c r="I1381" s="35"/>
    </row>
    <row r="1382" spans="3:9" x14ac:dyDescent="0.25">
      <c r="C1382" s="35"/>
      <c r="D1382" s="35"/>
      <c r="E1382" s="35"/>
      <c r="F1382" s="35"/>
      <c r="G1382" s="35"/>
      <c r="H1382" s="35"/>
      <c r="I1382" s="35"/>
    </row>
    <row r="1383" spans="3:9" x14ac:dyDescent="0.25">
      <c r="C1383" s="35"/>
      <c r="D1383" s="35"/>
      <c r="E1383" s="35"/>
      <c r="F1383" s="35"/>
      <c r="G1383" s="35"/>
      <c r="H1383" s="35"/>
      <c r="I1383" s="35"/>
    </row>
    <row r="1384" spans="3:9" x14ac:dyDescent="0.25">
      <c r="C1384" s="35"/>
      <c r="D1384" s="35"/>
      <c r="E1384" s="35"/>
      <c r="F1384" s="35"/>
      <c r="G1384" s="35"/>
      <c r="H1384" s="35"/>
      <c r="I1384" s="35"/>
    </row>
    <row r="1385" spans="3:9" x14ac:dyDescent="0.25">
      <c r="C1385" s="35"/>
      <c r="D1385" s="35"/>
      <c r="E1385" s="35"/>
      <c r="F1385" s="35"/>
      <c r="G1385" s="35"/>
      <c r="H1385" s="35"/>
      <c r="I1385" s="35"/>
    </row>
    <row r="1386" spans="3:9" x14ac:dyDescent="0.25">
      <c r="C1386" s="35"/>
      <c r="D1386" s="35"/>
      <c r="E1386" s="35"/>
      <c r="F1386" s="35"/>
      <c r="G1386" s="35"/>
      <c r="H1386" s="35"/>
      <c r="I1386" s="35"/>
    </row>
    <row r="1387" spans="3:9" x14ac:dyDescent="0.25">
      <c r="C1387" s="35"/>
      <c r="D1387" s="35"/>
      <c r="E1387" s="35"/>
      <c r="F1387" s="35"/>
      <c r="G1387" s="35"/>
      <c r="H1387" s="35"/>
      <c r="I1387" s="35"/>
    </row>
    <row r="1388" spans="3:9" x14ac:dyDescent="0.25">
      <c r="C1388" s="35"/>
      <c r="D1388" s="35"/>
      <c r="E1388" s="35"/>
      <c r="F1388" s="35"/>
      <c r="G1388" s="35"/>
      <c r="H1388" s="35"/>
      <c r="I1388" s="35"/>
    </row>
    <row r="1389" spans="3:9" x14ac:dyDescent="0.25">
      <c r="C1389" s="35"/>
      <c r="D1389" s="35"/>
      <c r="E1389" s="35"/>
      <c r="F1389" s="35"/>
      <c r="G1389" s="35"/>
      <c r="H1389" s="35"/>
      <c r="I1389" s="35"/>
    </row>
    <row r="1390" spans="3:9" x14ac:dyDescent="0.25">
      <c r="C1390" s="35"/>
      <c r="D1390" s="35"/>
      <c r="E1390" s="35"/>
      <c r="F1390" s="35"/>
      <c r="G1390" s="35"/>
      <c r="H1390" s="35"/>
      <c r="I1390" s="35"/>
    </row>
    <row r="1391" spans="3:9" x14ac:dyDescent="0.25">
      <c r="C1391" s="35"/>
      <c r="D1391" s="35"/>
      <c r="E1391" s="35"/>
      <c r="F1391" s="35"/>
      <c r="G1391" s="35"/>
      <c r="H1391" s="35"/>
      <c r="I1391" s="35"/>
    </row>
    <row r="1392" spans="3:9" x14ac:dyDescent="0.25">
      <c r="C1392" s="35"/>
      <c r="D1392" s="35"/>
      <c r="E1392" s="35"/>
      <c r="F1392" s="35"/>
      <c r="G1392" s="35"/>
      <c r="H1392" s="35"/>
      <c r="I1392" s="35"/>
    </row>
    <row r="1393" spans="3:9" x14ac:dyDescent="0.25">
      <c r="C1393" s="35"/>
      <c r="D1393" s="35"/>
      <c r="E1393" s="35"/>
      <c r="F1393" s="35"/>
      <c r="G1393" s="35"/>
      <c r="H1393" s="35"/>
      <c r="I1393" s="35"/>
    </row>
    <row r="1394" spans="3:9" x14ac:dyDescent="0.25">
      <c r="C1394" s="35"/>
      <c r="D1394" s="35"/>
      <c r="E1394" s="35"/>
      <c r="F1394" s="35"/>
      <c r="G1394" s="35"/>
      <c r="H1394" s="35"/>
      <c r="I1394" s="35"/>
    </row>
    <row r="1395" spans="3:9" x14ac:dyDescent="0.25">
      <c r="C1395" s="35"/>
      <c r="D1395" s="35"/>
      <c r="E1395" s="35"/>
      <c r="F1395" s="35"/>
      <c r="G1395" s="35"/>
      <c r="H1395" s="35"/>
      <c r="I1395" s="35"/>
    </row>
    <row r="1396" spans="3:9" x14ac:dyDescent="0.25">
      <c r="C1396" s="35"/>
      <c r="D1396" s="35"/>
      <c r="E1396" s="35"/>
      <c r="F1396" s="35"/>
      <c r="G1396" s="35"/>
      <c r="H1396" s="35"/>
      <c r="I1396" s="35"/>
    </row>
    <row r="1397" spans="3:9" x14ac:dyDescent="0.25">
      <c r="C1397" s="35"/>
      <c r="D1397" s="35"/>
      <c r="E1397" s="35"/>
      <c r="F1397" s="35"/>
      <c r="G1397" s="35"/>
      <c r="H1397" s="35"/>
      <c r="I1397" s="35"/>
    </row>
    <row r="1398" spans="3:9" x14ac:dyDescent="0.25">
      <c r="C1398" s="35"/>
      <c r="D1398" s="35"/>
      <c r="E1398" s="35"/>
      <c r="F1398" s="35"/>
      <c r="G1398" s="35"/>
      <c r="H1398" s="35"/>
      <c r="I1398" s="35"/>
    </row>
    <row r="1399" spans="3:9" x14ac:dyDescent="0.25">
      <c r="C1399" s="35"/>
      <c r="D1399" s="35"/>
      <c r="E1399" s="35"/>
      <c r="F1399" s="35"/>
      <c r="G1399" s="35"/>
      <c r="H1399" s="35"/>
      <c r="I1399" s="35"/>
    </row>
    <row r="1400" spans="3:9" x14ac:dyDescent="0.25">
      <c r="C1400" s="35"/>
      <c r="D1400" s="35"/>
      <c r="E1400" s="35"/>
      <c r="F1400" s="35"/>
      <c r="G1400" s="35"/>
      <c r="H1400" s="35"/>
      <c r="I1400" s="35"/>
    </row>
    <row r="1401" spans="3:9" x14ac:dyDescent="0.25">
      <c r="C1401" s="35"/>
      <c r="D1401" s="35"/>
      <c r="E1401" s="35"/>
      <c r="F1401" s="35"/>
      <c r="G1401" s="35"/>
      <c r="H1401" s="35"/>
      <c r="I1401" s="35"/>
    </row>
    <row r="1402" spans="3:9" x14ac:dyDescent="0.25">
      <c r="C1402" s="35"/>
      <c r="D1402" s="35"/>
      <c r="E1402" s="35"/>
      <c r="F1402" s="35"/>
      <c r="G1402" s="35"/>
      <c r="H1402" s="35"/>
      <c r="I1402" s="35"/>
    </row>
    <row r="1403" spans="3:9" x14ac:dyDescent="0.25">
      <c r="C1403" s="35"/>
      <c r="D1403" s="35"/>
      <c r="E1403" s="35"/>
      <c r="F1403" s="35"/>
      <c r="G1403" s="35"/>
      <c r="H1403" s="35"/>
      <c r="I1403" s="35"/>
    </row>
    <row r="1404" spans="3:9" x14ac:dyDescent="0.25">
      <c r="C1404" s="35"/>
      <c r="D1404" s="35"/>
      <c r="E1404" s="35"/>
      <c r="F1404" s="35"/>
      <c r="G1404" s="35"/>
      <c r="H1404" s="35"/>
      <c r="I1404" s="35"/>
    </row>
    <row r="1405" spans="3:9" x14ac:dyDescent="0.25">
      <c r="C1405" s="35"/>
      <c r="D1405" s="35"/>
      <c r="E1405" s="35"/>
      <c r="F1405" s="35"/>
      <c r="G1405" s="35"/>
      <c r="H1405" s="35"/>
      <c r="I1405" s="35"/>
    </row>
    <row r="1406" spans="3:9" x14ac:dyDescent="0.25">
      <c r="C1406" s="35"/>
      <c r="D1406" s="35"/>
      <c r="E1406" s="35"/>
      <c r="F1406" s="35"/>
      <c r="G1406" s="35"/>
      <c r="H1406" s="35"/>
      <c r="I1406" s="35"/>
    </row>
    <row r="1407" spans="3:9" x14ac:dyDescent="0.25">
      <c r="C1407" s="35"/>
      <c r="D1407" s="35"/>
      <c r="E1407" s="35"/>
      <c r="F1407" s="35"/>
      <c r="G1407" s="35"/>
      <c r="H1407" s="35"/>
      <c r="I1407" s="35"/>
    </row>
    <row r="1408" spans="3:9" x14ac:dyDescent="0.25">
      <c r="C1408" s="35"/>
      <c r="D1408" s="35"/>
      <c r="E1408" s="35"/>
      <c r="F1408" s="35"/>
      <c r="G1408" s="35"/>
      <c r="H1408" s="35"/>
      <c r="I1408" s="35"/>
    </row>
    <row r="1409" spans="3:9" x14ac:dyDescent="0.25">
      <c r="C1409" s="35"/>
      <c r="D1409" s="35"/>
      <c r="E1409" s="35"/>
      <c r="F1409" s="35"/>
      <c r="G1409" s="35"/>
      <c r="H1409" s="35"/>
      <c r="I1409" s="35"/>
    </row>
    <row r="1410" spans="3:9" x14ac:dyDescent="0.25">
      <c r="C1410" s="35"/>
      <c r="D1410" s="35"/>
      <c r="E1410" s="35"/>
      <c r="F1410" s="35"/>
      <c r="G1410" s="35"/>
      <c r="H1410" s="35"/>
      <c r="I1410" s="35"/>
    </row>
    <row r="1411" spans="3:9" x14ac:dyDescent="0.25">
      <c r="C1411" s="35"/>
      <c r="D1411" s="35"/>
      <c r="E1411" s="35"/>
      <c r="F1411" s="35"/>
      <c r="G1411" s="35"/>
      <c r="H1411" s="35"/>
      <c r="I1411" s="35"/>
    </row>
    <row r="1412" spans="3:9" x14ac:dyDescent="0.25">
      <c r="C1412" s="35"/>
      <c r="D1412" s="35"/>
      <c r="E1412" s="35"/>
      <c r="F1412" s="35"/>
      <c r="G1412" s="35"/>
      <c r="H1412" s="35"/>
      <c r="I1412" s="35"/>
    </row>
    <row r="1413" spans="3:9" x14ac:dyDescent="0.25">
      <c r="C1413" s="35"/>
      <c r="D1413" s="35"/>
      <c r="E1413" s="35"/>
      <c r="F1413" s="35"/>
      <c r="G1413" s="35"/>
      <c r="H1413" s="35"/>
      <c r="I1413" s="35"/>
    </row>
    <row r="1414" spans="3:9" x14ac:dyDescent="0.25">
      <c r="C1414" s="35"/>
      <c r="D1414" s="35"/>
      <c r="E1414" s="35"/>
      <c r="F1414" s="35"/>
      <c r="G1414" s="35"/>
      <c r="H1414" s="35"/>
      <c r="I1414" s="35"/>
    </row>
    <row r="1415" spans="3:9" x14ac:dyDescent="0.25">
      <c r="C1415" s="35"/>
      <c r="D1415" s="35"/>
      <c r="E1415" s="35"/>
      <c r="F1415" s="35"/>
      <c r="G1415" s="35"/>
      <c r="H1415" s="35"/>
      <c r="I1415" s="35"/>
    </row>
    <row r="1416" spans="3:9" x14ac:dyDescent="0.25">
      <c r="C1416" s="35"/>
      <c r="D1416" s="35"/>
      <c r="E1416" s="35"/>
      <c r="F1416" s="35"/>
      <c r="G1416" s="35"/>
      <c r="H1416" s="35"/>
      <c r="I1416" s="35"/>
    </row>
    <row r="1417" spans="3:9" x14ac:dyDescent="0.25">
      <c r="C1417" s="35"/>
      <c r="D1417" s="35"/>
      <c r="E1417" s="35"/>
      <c r="F1417" s="35"/>
      <c r="G1417" s="35"/>
      <c r="H1417" s="35"/>
      <c r="I1417" s="35"/>
    </row>
    <row r="1418" spans="3:9" x14ac:dyDescent="0.25">
      <c r="C1418" s="35"/>
      <c r="D1418" s="35"/>
      <c r="E1418" s="35"/>
      <c r="F1418" s="35"/>
      <c r="G1418" s="35"/>
      <c r="H1418" s="35"/>
      <c r="I1418" s="35"/>
    </row>
    <row r="1419" spans="3:9" x14ac:dyDescent="0.25">
      <c r="C1419" s="35"/>
      <c r="D1419" s="35"/>
      <c r="E1419" s="35"/>
      <c r="F1419" s="35"/>
      <c r="G1419" s="35"/>
      <c r="H1419" s="35"/>
      <c r="I1419" s="35"/>
    </row>
    <row r="1420" spans="3:9" x14ac:dyDescent="0.25">
      <c r="C1420" s="35"/>
      <c r="D1420" s="35"/>
      <c r="E1420" s="35"/>
      <c r="F1420" s="35"/>
      <c r="G1420" s="35"/>
      <c r="H1420" s="35"/>
      <c r="I1420" s="35"/>
    </row>
    <row r="1421" spans="3:9" x14ac:dyDescent="0.25">
      <c r="C1421" s="35"/>
      <c r="D1421" s="35"/>
      <c r="E1421" s="35"/>
      <c r="F1421" s="35"/>
      <c r="G1421" s="35"/>
      <c r="H1421" s="35"/>
      <c r="I1421" s="35"/>
    </row>
    <row r="1422" spans="3:9" x14ac:dyDescent="0.25">
      <c r="C1422" s="35"/>
      <c r="D1422" s="35"/>
      <c r="E1422" s="35"/>
      <c r="F1422" s="35"/>
      <c r="G1422" s="35"/>
      <c r="H1422" s="35"/>
      <c r="I1422" s="35"/>
    </row>
    <row r="1423" spans="3:9" x14ac:dyDescent="0.25">
      <c r="C1423" s="35"/>
      <c r="D1423" s="35"/>
      <c r="E1423" s="35"/>
      <c r="F1423" s="35"/>
      <c r="G1423" s="35"/>
      <c r="H1423" s="35"/>
      <c r="I1423" s="35"/>
    </row>
    <row r="1424" spans="3:9" x14ac:dyDescent="0.25">
      <c r="C1424" s="35"/>
      <c r="D1424" s="35"/>
      <c r="E1424" s="35"/>
      <c r="F1424" s="35"/>
      <c r="G1424" s="35"/>
      <c r="H1424" s="35"/>
      <c r="I1424" s="35"/>
    </row>
    <row r="1425" spans="3:9" x14ac:dyDescent="0.25">
      <c r="C1425" s="35"/>
      <c r="D1425" s="35"/>
      <c r="E1425" s="35"/>
      <c r="F1425" s="35"/>
      <c r="G1425" s="35"/>
      <c r="H1425" s="35"/>
      <c r="I1425" s="35"/>
    </row>
    <row r="1426" spans="3:9" x14ac:dyDescent="0.25">
      <c r="C1426" s="35"/>
      <c r="D1426" s="35"/>
      <c r="E1426" s="35"/>
      <c r="F1426" s="35"/>
      <c r="G1426" s="35"/>
      <c r="H1426" s="35"/>
      <c r="I1426" s="35"/>
    </row>
    <row r="1427" spans="3:9" x14ac:dyDescent="0.25">
      <c r="C1427" s="35"/>
      <c r="D1427" s="35"/>
      <c r="E1427" s="35"/>
      <c r="F1427" s="35"/>
      <c r="G1427" s="35"/>
      <c r="H1427" s="35"/>
      <c r="I1427" s="35"/>
    </row>
    <row r="1428" spans="3:9" x14ac:dyDescent="0.25">
      <c r="C1428" s="35"/>
      <c r="D1428" s="35"/>
      <c r="E1428" s="35"/>
      <c r="F1428" s="35"/>
      <c r="G1428" s="35"/>
      <c r="H1428" s="35"/>
      <c r="I1428" s="35"/>
    </row>
    <row r="1429" spans="3:9" x14ac:dyDescent="0.25">
      <c r="C1429" s="35"/>
      <c r="D1429" s="35"/>
      <c r="E1429" s="35"/>
      <c r="F1429" s="35"/>
      <c r="G1429" s="35"/>
      <c r="H1429" s="35"/>
      <c r="I1429" s="35"/>
    </row>
    <row r="1430" spans="3:9" x14ac:dyDescent="0.25">
      <c r="C1430" s="35"/>
      <c r="D1430" s="35"/>
      <c r="E1430" s="35"/>
      <c r="F1430" s="35"/>
      <c r="G1430" s="35"/>
      <c r="H1430" s="35"/>
      <c r="I1430" s="35"/>
    </row>
    <row r="1431" spans="3:9" x14ac:dyDescent="0.25">
      <c r="C1431" s="35"/>
      <c r="D1431" s="35"/>
      <c r="E1431" s="35"/>
      <c r="F1431" s="35"/>
      <c r="G1431" s="35"/>
      <c r="H1431" s="35"/>
      <c r="I1431" s="35"/>
    </row>
    <row r="1432" spans="3:9" x14ac:dyDescent="0.25">
      <c r="C1432" s="35"/>
      <c r="D1432" s="35"/>
      <c r="E1432" s="35"/>
      <c r="F1432" s="35"/>
      <c r="G1432" s="35"/>
      <c r="H1432" s="35"/>
      <c r="I1432" s="35"/>
    </row>
    <row r="1433" spans="3:9" x14ac:dyDescent="0.25">
      <c r="C1433" s="35"/>
      <c r="D1433" s="35"/>
      <c r="E1433" s="35"/>
      <c r="F1433" s="35"/>
      <c r="G1433" s="35"/>
      <c r="H1433" s="35"/>
      <c r="I1433" s="35"/>
    </row>
    <row r="1434" spans="3:9" x14ac:dyDescent="0.25">
      <c r="C1434" s="35"/>
      <c r="D1434" s="35"/>
      <c r="E1434" s="35"/>
      <c r="F1434" s="35"/>
      <c r="G1434" s="35"/>
      <c r="H1434" s="35"/>
      <c r="I1434" s="35"/>
    </row>
    <row r="1435" spans="3:9" x14ac:dyDescent="0.25">
      <c r="C1435" s="35"/>
      <c r="D1435" s="35"/>
      <c r="E1435" s="35"/>
      <c r="F1435" s="35"/>
      <c r="G1435" s="35"/>
      <c r="H1435" s="35"/>
      <c r="I1435" s="35"/>
    </row>
    <row r="1436" spans="3:9" x14ac:dyDescent="0.25">
      <c r="C1436" s="35"/>
      <c r="D1436" s="35"/>
      <c r="E1436" s="35"/>
      <c r="F1436" s="35"/>
      <c r="G1436" s="35"/>
      <c r="H1436" s="35"/>
      <c r="I1436" s="35"/>
    </row>
    <row r="1437" spans="3:9" x14ac:dyDescent="0.25">
      <c r="C1437" s="35"/>
      <c r="D1437" s="35"/>
      <c r="E1437" s="35"/>
      <c r="F1437" s="35"/>
      <c r="G1437" s="35"/>
      <c r="H1437" s="35"/>
      <c r="I1437" s="35"/>
    </row>
    <row r="1438" spans="3:9" x14ac:dyDescent="0.25">
      <c r="C1438" s="35"/>
      <c r="D1438" s="35"/>
      <c r="E1438" s="35"/>
      <c r="F1438" s="35"/>
      <c r="G1438" s="35"/>
      <c r="H1438" s="35"/>
      <c r="I1438" s="35"/>
    </row>
    <row r="1439" spans="3:9" x14ac:dyDescent="0.25">
      <c r="C1439" s="35"/>
      <c r="D1439" s="35"/>
      <c r="E1439" s="35"/>
      <c r="F1439" s="35"/>
      <c r="G1439" s="35"/>
      <c r="H1439" s="35"/>
      <c r="I1439" s="35"/>
    </row>
    <row r="1440" spans="3:9" x14ac:dyDescent="0.25">
      <c r="C1440" s="35"/>
      <c r="D1440" s="35"/>
      <c r="E1440" s="35"/>
      <c r="F1440" s="35"/>
      <c r="G1440" s="35"/>
      <c r="H1440" s="35"/>
      <c r="I1440" s="35"/>
    </row>
    <row r="1441" spans="3:9" x14ac:dyDescent="0.25">
      <c r="C1441" s="35"/>
      <c r="D1441" s="35"/>
      <c r="E1441" s="35"/>
      <c r="F1441" s="35"/>
      <c r="G1441" s="35"/>
      <c r="H1441" s="35"/>
      <c r="I1441" s="35"/>
    </row>
    <row r="1442" spans="3:9" x14ac:dyDescent="0.25">
      <c r="C1442" s="35"/>
      <c r="D1442" s="35"/>
      <c r="E1442" s="35"/>
      <c r="F1442" s="35"/>
      <c r="G1442" s="35"/>
      <c r="H1442" s="35"/>
      <c r="I1442" s="35"/>
    </row>
    <row r="1443" spans="3:9" x14ac:dyDescent="0.25">
      <c r="C1443" s="35"/>
      <c r="D1443" s="35"/>
      <c r="E1443" s="35"/>
      <c r="F1443" s="35"/>
      <c r="G1443" s="35"/>
      <c r="H1443" s="35"/>
      <c r="I1443" s="35"/>
    </row>
    <row r="1444" spans="3:9" x14ac:dyDescent="0.25">
      <c r="C1444" s="35"/>
      <c r="D1444" s="35"/>
      <c r="E1444" s="35"/>
      <c r="F1444" s="35"/>
      <c r="G1444" s="35"/>
      <c r="H1444" s="35"/>
      <c r="I1444" s="35"/>
    </row>
    <row r="1445" spans="3:9" x14ac:dyDescent="0.25">
      <c r="C1445" s="35"/>
      <c r="D1445" s="35"/>
      <c r="E1445" s="35"/>
      <c r="F1445" s="35"/>
      <c r="G1445" s="35"/>
      <c r="H1445" s="35"/>
      <c r="I1445" s="35"/>
    </row>
    <row r="1446" spans="3:9" x14ac:dyDescent="0.25">
      <c r="C1446" s="35"/>
      <c r="D1446" s="35"/>
      <c r="E1446" s="35"/>
      <c r="F1446" s="35"/>
      <c r="G1446" s="35"/>
      <c r="H1446" s="35"/>
      <c r="I1446" s="35"/>
    </row>
    <row r="1447" spans="3:9" x14ac:dyDescent="0.25">
      <c r="C1447" s="35"/>
      <c r="D1447" s="35"/>
      <c r="E1447" s="35"/>
      <c r="F1447" s="35"/>
      <c r="G1447" s="35"/>
      <c r="H1447" s="35"/>
      <c r="I1447" s="35"/>
    </row>
    <row r="1448" spans="3:9" x14ac:dyDescent="0.25">
      <c r="C1448" s="35"/>
      <c r="D1448" s="35"/>
      <c r="E1448" s="35"/>
      <c r="F1448" s="35"/>
      <c r="G1448" s="35"/>
      <c r="H1448" s="35"/>
      <c r="I1448" s="35"/>
    </row>
    <row r="1449" spans="3:9" x14ac:dyDescent="0.25">
      <c r="C1449" s="35"/>
      <c r="D1449" s="35"/>
      <c r="E1449" s="35"/>
      <c r="F1449" s="35"/>
      <c r="G1449" s="35"/>
      <c r="H1449" s="35"/>
      <c r="I1449" s="35"/>
    </row>
    <row r="1450" spans="3:9" x14ac:dyDescent="0.25">
      <c r="C1450" s="35"/>
      <c r="D1450" s="35"/>
      <c r="E1450" s="35"/>
      <c r="F1450" s="35"/>
      <c r="G1450" s="35"/>
      <c r="H1450" s="35"/>
      <c r="I1450" s="35"/>
    </row>
    <row r="1451" spans="3:9" x14ac:dyDescent="0.25">
      <c r="C1451" s="35"/>
      <c r="D1451" s="35"/>
      <c r="E1451" s="35"/>
      <c r="F1451" s="35"/>
      <c r="G1451" s="35"/>
      <c r="H1451" s="35"/>
      <c r="I1451" s="35"/>
    </row>
    <row r="1452" spans="3:9" x14ac:dyDescent="0.25">
      <c r="C1452" s="35"/>
      <c r="D1452" s="35"/>
      <c r="E1452" s="35"/>
      <c r="F1452" s="35"/>
      <c r="G1452" s="35"/>
      <c r="H1452" s="35"/>
      <c r="I1452" s="35"/>
    </row>
    <row r="1453" spans="3:9" x14ac:dyDescent="0.25">
      <c r="C1453" s="35"/>
      <c r="D1453" s="35"/>
      <c r="E1453" s="35"/>
      <c r="F1453" s="35"/>
      <c r="G1453" s="35"/>
      <c r="H1453" s="35"/>
      <c r="I1453" s="35"/>
    </row>
    <row r="1454" spans="3:9" x14ac:dyDescent="0.25">
      <c r="C1454" s="35"/>
      <c r="D1454" s="35"/>
      <c r="E1454" s="35"/>
      <c r="F1454" s="35"/>
      <c r="G1454" s="35"/>
      <c r="H1454" s="35"/>
      <c r="I1454" s="35"/>
    </row>
    <row r="1455" spans="3:9" x14ac:dyDescent="0.25">
      <c r="C1455" s="35"/>
      <c r="D1455" s="35"/>
      <c r="E1455" s="35"/>
      <c r="F1455" s="35"/>
      <c r="G1455" s="35"/>
      <c r="H1455" s="35"/>
      <c r="I1455" s="35"/>
    </row>
    <row r="1456" spans="3:9" x14ac:dyDescent="0.25">
      <c r="C1456" s="35"/>
      <c r="D1456" s="35"/>
      <c r="E1456" s="35"/>
      <c r="F1456" s="35"/>
      <c r="G1456" s="35"/>
      <c r="H1456" s="35"/>
      <c r="I1456" s="35"/>
    </row>
    <row r="1457" spans="3:9" x14ac:dyDescent="0.25">
      <c r="C1457" s="35"/>
      <c r="D1457" s="35"/>
      <c r="E1457" s="35"/>
      <c r="F1457" s="35"/>
      <c r="G1457" s="35"/>
      <c r="H1457" s="35"/>
      <c r="I1457" s="35"/>
    </row>
    <row r="1458" spans="3:9" x14ac:dyDescent="0.25">
      <c r="C1458" s="35"/>
      <c r="D1458" s="35"/>
      <c r="E1458" s="35"/>
      <c r="F1458" s="35"/>
      <c r="G1458" s="35"/>
      <c r="H1458" s="35"/>
      <c r="I1458" s="35"/>
    </row>
    <row r="1459" spans="3:9" x14ac:dyDescent="0.25">
      <c r="C1459" s="35"/>
      <c r="D1459" s="35"/>
      <c r="E1459" s="35"/>
      <c r="F1459" s="35"/>
      <c r="G1459" s="35"/>
      <c r="H1459" s="35"/>
      <c r="I1459" s="35"/>
    </row>
    <row r="1460" spans="3:9" x14ac:dyDescent="0.25">
      <c r="C1460" s="35"/>
      <c r="D1460" s="35"/>
      <c r="E1460" s="35"/>
      <c r="F1460" s="35"/>
      <c r="G1460" s="35"/>
      <c r="H1460" s="35"/>
      <c r="I1460" s="35"/>
    </row>
    <row r="1461" spans="3:9" x14ac:dyDescent="0.25">
      <c r="C1461" s="35"/>
      <c r="D1461" s="35"/>
      <c r="E1461" s="35"/>
      <c r="F1461" s="35"/>
      <c r="G1461" s="35"/>
      <c r="H1461" s="35"/>
      <c r="I1461" s="35"/>
    </row>
    <row r="1462" spans="3:9" x14ac:dyDescent="0.25">
      <c r="C1462" s="35"/>
      <c r="D1462" s="35"/>
      <c r="E1462" s="35"/>
      <c r="F1462" s="35"/>
      <c r="G1462" s="35"/>
      <c r="H1462" s="35"/>
      <c r="I1462" s="35"/>
    </row>
    <row r="1463" spans="3:9" x14ac:dyDescent="0.25">
      <c r="C1463" s="35"/>
      <c r="D1463" s="35"/>
      <c r="E1463" s="35"/>
      <c r="F1463" s="35"/>
      <c r="G1463" s="35"/>
      <c r="H1463" s="35"/>
      <c r="I1463" s="35"/>
    </row>
    <row r="1464" spans="3:9" x14ac:dyDescent="0.25">
      <c r="C1464" s="35"/>
      <c r="D1464" s="35"/>
      <c r="E1464" s="35"/>
      <c r="F1464" s="35"/>
      <c r="G1464" s="35"/>
      <c r="H1464" s="35"/>
      <c r="I1464" s="35"/>
    </row>
    <row r="1465" spans="3:9" x14ac:dyDescent="0.25">
      <c r="C1465" s="35"/>
      <c r="D1465" s="35"/>
      <c r="E1465" s="35"/>
      <c r="F1465" s="35"/>
      <c r="G1465" s="35"/>
      <c r="H1465" s="35"/>
      <c r="I1465" s="35"/>
    </row>
    <row r="1466" spans="3:9" x14ac:dyDescent="0.25">
      <c r="C1466" s="35"/>
      <c r="D1466" s="35"/>
      <c r="E1466" s="35"/>
      <c r="F1466" s="35"/>
      <c r="G1466" s="35"/>
      <c r="H1466" s="35"/>
      <c r="I1466" s="35"/>
    </row>
    <row r="1467" spans="3:9" x14ac:dyDescent="0.25">
      <c r="C1467" s="35"/>
      <c r="D1467" s="35"/>
      <c r="E1467" s="35"/>
      <c r="F1467" s="35"/>
      <c r="G1467" s="35"/>
      <c r="H1467" s="35"/>
      <c r="I1467" s="35"/>
    </row>
    <row r="1468" spans="3:9" x14ac:dyDescent="0.25">
      <c r="C1468" s="35"/>
      <c r="D1468" s="35"/>
      <c r="E1468" s="35"/>
      <c r="F1468" s="35"/>
      <c r="G1468" s="35"/>
      <c r="H1468" s="35"/>
      <c r="I1468" s="35"/>
    </row>
    <row r="1469" spans="3:9" x14ac:dyDescent="0.25">
      <c r="C1469" s="35"/>
      <c r="D1469" s="35"/>
      <c r="E1469" s="35"/>
      <c r="F1469" s="35"/>
      <c r="G1469" s="35"/>
      <c r="H1469" s="35"/>
      <c r="I1469" s="35"/>
    </row>
    <row r="1470" spans="3:9" x14ac:dyDescent="0.25">
      <c r="C1470" s="35"/>
      <c r="D1470" s="35"/>
      <c r="E1470" s="35"/>
      <c r="F1470" s="35"/>
      <c r="G1470" s="35"/>
      <c r="H1470" s="35"/>
      <c r="I1470" s="35"/>
    </row>
    <row r="1471" spans="3:9" x14ac:dyDescent="0.25">
      <c r="C1471" s="35"/>
      <c r="D1471" s="35"/>
      <c r="E1471" s="35"/>
      <c r="F1471" s="35"/>
      <c r="G1471" s="35"/>
      <c r="H1471" s="35"/>
      <c r="I1471" s="35"/>
    </row>
    <row r="1472" spans="3:9" x14ac:dyDescent="0.25">
      <c r="C1472" s="35"/>
      <c r="D1472" s="35"/>
      <c r="E1472" s="35"/>
      <c r="F1472" s="35"/>
      <c r="G1472" s="35"/>
      <c r="H1472" s="35"/>
      <c r="I1472" s="35"/>
    </row>
    <row r="1473" spans="3:9" x14ac:dyDescent="0.25">
      <c r="C1473" s="35"/>
      <c r="D1473" s="35"/>
      <c r="E1473" s="35"/>
      <c r="F1473" s="35"/>
      <c r="G1473" s="35"/>
      <c r="H1473" s="35"/>
      <c r="I1473" s="35"/>
    </row>
    <row r="1474" spans="3:9" x14ac:dyDescent="0.25">
      <c r="C1474" s="35"/>
      <c r="D1474" s="35"/>
      <c r="E1474" s="35"/>
      <c r="F1474" s="35"/>
      <c r="G1474" s="35"/>
      <c r="H1474" s="35"/>
      <c r="I1474" s="35"/>
    </row>
    <row r="1475" spans="3:9" x14ac:dyDescent="0.25">
      <c r="C1475" s="35"/>
      <c r="D1475" s="35"/>
      <c r="E1475" s="35"/>
      <c r="F1475" s="35"/>
      <c r="G1475" s="35"/>
      <c r="H1475" s="35"/>
      <c r="I1475" s="35"/>
    </row>
    <row r="1476" spans="3:9" x14ac:dyDescent="0.25">
      <c r="C1476" s="35"/>
      <c r="D1476" s="35"/>
      <c r="E1476" s="35"/>
      <c r="F1476" s="35"/>
      <c r="G1476" s="35"/>
      <c r="H1476" s="35"/>
      <c r="I1476" s="35"/>
    </row>
    <row r="1477" spans="3:9" x14ac:dyDescent="0.25">
      <c r="C1477" s="35"/>
      <c r="D1477" s="35"/>
      <c r="E1477" s="35"/>
      <c r="F1477" s="35"/>
      <c r="G1477" s="35"/>
      <c r="H1477" s="35"/>
      <c r="I1477" s="35"/>
    </row>
    <row r="1478" spans="3:9" x14ac:dyDescent="0.25">
      <c r="C1478" s="35"/>
      <c r="D1478" s="35"/>
      <c r="E1478" s="35"/>
      <c r="F1478" s="35"/>
      <c r="G1478" s="35"/>
      <c r="H1478" s="35"/>
      <c r="I1478" s="35"/>
    </row>
    <row r="1479" spans="3:9" x14ac:dyDescent="0.25">
      <c r="C1479" s="35"/>
      <c r="D1479" s="35"/>
      <c r="E1479" s="35"/>
      <c r="F1479" s="35"/>
      <c r="G1479" s="35"/>
      <c r="H1479" s="35"/>
      <c r="I1479" s="35"/>
    </row>
    <row r="1480" spans="3:9" x14ac:dyDescent="0.25">
      <c r="C1480" s="35"/>
      <c r="D1480" s="35"/>
      <c r="E1480" s="35"/>
      <c r="F1480" s="35"/>
      <c r="G1480" s="35"/>
      <c r="H1480" s="35"/>
      <c r="I1480" s="35"/>
    </row>
    <row r="1481" spans="3:9" x14ac:dyDescent="0.25">
      <c r="C1481" s="35"/>
      <c r="D1481" s="35"/>
      <c r="E1481" s="35"/>
      <c r="F1481" s="35"/>
      <c r="G1481" s="35"/>
      <c r="H1481" s="35"/>
      <c r="I1481" s="35"/>
    </row>
    <row r="1482" spans="3:9" x14ac:dyDescent="0.25">
      <c r="C1482" s="35"/>
      <c r="D1482" s="35"/>
      <c r="E1482" s="35"/>
      <c r="F1482" s="35"/>
      <c r="G1482" s="35"/>
      <c r="H1482" s="35"/>
      <c r="I1482" s="35"/>
    </row>
    <row r="1483" spans="3:9" x14ac:dyDescent="0.25">
      <c r="C1483" s="35"/>
      <c r="D1483" s="35"/>
      <c r="E1483" s="35"/>
      <c r="F1483" s="35"/>
      <c r="G1483" s="35"/>
      <c r="H1483" s="35"/>
      <c r="I1483" s="35"/>
    </row>
    <row r="1484" spans="3:9" x14ac:dyDescent="0.25">
      <c r="C1484" s="35"/>
      <c r="D1484" s="35"/>
      <c r="E1484" s="35"/>
      <c r="F1484" s="35"/>
      <c r="G1484" s="35"/>
      <c r="H1484" s="35"/>
      <c r="I1484" s="35"/>
    </row>
    <row r="1485" spans="3:9" x14ac:dyDescent="0.25">
      <c r="C1485" s="35"/>
      <c r="D1485" s="35"/>
      <c r="E1485" s="35"/>
      <c r="F1485" s="35"/>
      <c r="G1485" s="35"/>
      <c r="H1485" s="35"/>
      <c r="I1485" s="35"/>
    </row>
    <row r="1486" spans="3:9" x14ac:dyDescent="0.25">
      <c r="C1486" s="35"/>
      <c r="D1486" s="35"/>
      <c r="E1486" s="35"/>
      <c r="F1486" s="35"/>
      <c r="G1486" s="35"/>
      <c r="H1486" s="35"/>
      <c r="I1486" s="35"/>
    </row>
    <row r="1487" spans="3:9" x14ac:dyDescent="0.25">
      <c r="C1487" s="35"/>
      <c r="D1487" s="35"/>
      <c r="E1487" s="35"/>
      <c r="F1487" s="35"/>
      <c r="G1487" s="35"/>
      <c r="H1487" s="35"/>
      <c r="I1487" s="35"/>
    </row>
    <row r="1488" spans="3:9" x14ac:dyDescent="0.25">
      <c r="C1488" s="35"/>
      <c r="D1488" s="35"/>
      <c r="E1488" s="35"/>
      <c r="F1488" s="35"/>
      <c r="G1488" s="35"/>
      <c r="H1488" s="35"/>
      <c r="I1488" s="35"/>
    </row>
    <row r="1489" spans="3:9" x14ac:dyDescent="0.25">
      <c r="C1489" s="35"/>
      <c r="D1489" s="35"/>
      <c r="E1489" s="35"/>
      <c r="F1489" s="35"/>
      <c r="G1489" s="35"/>
      <c r="H1489" s="35"/>
      <c r="I1489" s="35"/>
    </row>
    <row r="1490" spans="3:9" x14ac:dyDescent="0.25">
      <c r="C1490" s="35"/>
      <c r="D1490" s="35"/>
      <c r="E1490" s="35"/>
      <c r="F1490" s="35"/>
      <c r="G1490" s="35"/>
      <c r="H1490" s="35"/>
      <c r="I1490" s="35"/>
    </row>
    <row r="1491" spans="3:9" x14ac:dyDescent="0.25">
      <c r="C1491" s="35"/>
      <c r="D1491" s="35"/>
      <c r="E1491" s="35"/>
      <c r="F1491" s="35"/>
      <c r="G1491" s="35"/>
      <c r="H1491" s="35"/>
      <c r="I1491" s="35"/>
    </row>
    <row r="1492" spans="3:9" x14ac:dyDescent="0.25">
      <c r="C1492" s="35"/>
      <c r="D1492" s="35"/>
      <c r="E1492" s="35"/>
      <c r="F1492" s="35"/>
      <c r="G1492" s="35"/>
      <c r="H1492" s="35"/>
      <c r="I1492" s="35"/>
    </row>
    <row r="1493" spans="3:9" x14ac:dyDescent="0.25">
      <c r="C1493" s="35"/>
      <c r="D1493" s="35"/>
      <c r="E1493" s="35"/>
      <c r="F1493" s="35"/>
      <c r="G1493" s="35"/>
      <c r="H1493" s="35"/>
      <c r="I1493" s="35"/>
    </row>
    <row r="1494" spans="3:9" x14ac:dyDescent="0.25">
      <c r="C1494" s="35"/>
      <c r="D1494" s="35"/>
      <c r="E1494" s="35"/>
      <c r="F1494" s="35"/>
      <c r="G1494" s="35"/>
      <c r="H1494" s="35"/>
      <c r="I1494" s="35"/>
    </row>
    <row r="1495" spans="3:9" x14ac:dyDescent="0.25">
      <c r="C1495" s="35"/>
      <c r="D1495" s="35"/>
      <c r="E1495" s="35"/>
      <c r="F1495" s="35"/>
      <c r="G1495" s="35"/>
      <c r="H1495" s="35"/>
      <c r="I1495" s="35"/>
    </row>
    <row r="1496" spans="3:9" x14ac:dyDescent="0.25">
      <c r="C1496" s="35"/>
      <c r="D1496" s="35"/>
      <c r="E1496" s="35"/>
      <c r="F1496" s="35"/>
      <c r="G1496" s="35"/>
      <c r="H1496" s="35"/>
      <c r="I1496" s="35"/>
    </row>
    <row r="1497" spans="3:9" x14ac:dyDescent="0.25">
      <c r="C1497" s="35"/>
      <c r="D1497" s="35"/>
      <c r="E1497" s="35"/>
      <c r="F1497" s="35"/>
      <c r="G1497" s="35"/>
      <c r="H1497" s="35"/>
      <c r="I1497" s="35"/>
    </row>
    <row r="1498" spans="3:9" x14ac:dyDescent="0.25">
      <c r="C1498" s="35"/>
      <c r="D1498" s="35"/>
      <c r="E1498" s="35"/>
      <c r="F1498" s="35"/>
      <c r="G1498" s="35"/>
      <c r="H1498" s="35"/>
      <c r="I1498" s="35"/>
    </row>
    <row r="1499" spans="3:9" x14ac:dyDescent="0.25">
      <c r="C1499" s="35"/>
      <c r="D1499" s="35"/>
      <c r="E1499" s="35"/>
      <c r="F1499" s="35"/>
      <c r="G1499" s="35"/>
      <c r="H1499" s="35"/>
      <c r="I1499" s="35"/>
    </row>
    <row r="1500" spans="3:9" x14ac:dyDescent="0.25">
      <c r="C1500" s="35"/>
      <c r="D1500" s="35"/>
      <c r="E1500" s="35"/>
      <c r="F1500" s="35"/>
      <c r="G1500" s="35"/>
      <c r="H1500" s="35"/>
      <c r="I1500" s="35"/>
    </row>
    <row r="1501" spans="3:9" x14ac:dyDescent="0.25">
      <c r="C1501" s="35"/>
      <c r="D1501" s="35"/>
      <c r="E1501" s="35"/>
      <c r="F1501" s="35"/>
      <c r="G1501" s="35"/>
      <c r="H1501" s="35"/>
      <c r="I1501" s="35"/>
    </row>
    <row r="1502" spans="3:9" x14ac:dyDescent="0.25">
      <c r="C1502" s="35"/>
      <c r="D1502" s="35"/>
      <c r="E1502" s="35"/>
      <c r="F1502" s="35"/>
      <c r="G1502" s="35"/>
      <c r="H1502" s="35"/>
      <c r="I1502" s="35"/>
    </row>
    <row r="1503" spans="3:9" x14ac:dyDescent="0.25">
      <c r="C1503" s="35"/>
      <c r="D1503" s="35"/>
      <c r="E1503" s="35"/>
      <c r="F1503" s="35"/>
      <c r="G1503" s="35"/>
      <c r="H1503" s="35"/>
      <c r="I1503" s="35"/>
    </row>
    <row r="1504" spans="3:9" x14ac:dyDescent="0.25">
      <c r="C1504" s="35"/>
      <c r="D1504" s="35"/>
      <c r="E1504" s="35"/>
      <c r="F1504" s="35"/>
      <c r="G1504" s="35"/>
      <c r="H1504" s="35"/>
      <c r="I1504" s="35"/>
    </row>
    <row r="1505" spans="3:9" x14ac:dyDescent="0.25">
      <c r="C1505" s="35"/>
      <c r="D1505" s="35"/>
      <c r="E1505" s="35"/>
      <c r="F1505" s="35"/>
      <c r="G1505" s="35"/>
      <c r="H1505" s="35"/>
      <c r="I1505" s="35"/>
    </row>
    <row r="1506" spans="3:9" x14ac:dyDescent="0.25">
      <c r="C1506" s="35"/>
      <c r="D1506" s="35"/>
      <c r="E1506" s="35"/>
      <c r="F1506" s="35"/>
      <c r="G1506" s="35"/>
      <c r="H1506" s="35"/>
      <c r="I1506" s="35"/>
    </row>
    <row r="1507" spans="3:9" x14ac:dyDescent="0.25">
      <c r="C1507" s="35"/>
      <c r="D1507" s="35"/>
      <c r="E1507" s="35"/>
      <c r="F1507" s="35"/>
      <c r="G1507" s="35"/>
      <c r="H1507" s="35"/>
      <c r="I1507" s="35"/>
    </row>
    <row r="1508" spans="3:9" x14ac:dyDescent="0.25">
      <c r="C1508" s="35"/>
      <c r="D1508" s="35"/>
      <c r="E1508" s="35"/>
      <c r="F1508" s="35"/>
      <c r="G1508" s="35"/>
      <c r="H1508" s="35"/>
      <c r="I1508" s="35"/>
    </row>
    <row r="1509" spans="3:9" x14ac:dyDescent="0.25">
      <c r="C1509" s="35"/>
      <c r="D1509" s="35"/>
      <c r="E1509" s="35"/>
      <c r="F1509" s="35"/>
      <c r="G1509" s="35"/>
      <c r="H1509" s="35"/>
      <c r="I1509" s="35"/>
    </row>
    <row r="1510" spans="3:9" x14ac:dyDescent="0.25">
      <c r="C1510" s="35"/>
      <c r="D1510" s="35"/>
      <c r="E1510" s="35"/>
      <c r="F1510" s="35"/>
      <c r="G1510" s="35"/>
      <c r="H1510" s="35"/>
      <c r="I1510" s="35"/>
    </row>
    <row r="1511" spans="3:9" x14ac:dyDescent="0.25">
      <c r="C1511" s="35"/>
      <c r="D1511" s="35"/>
      <c r="E1511" s="35"/>
      <c r="F1511" s="35"/>
      <c r="G1511" s="35"/>
      <c r="H1511" s="35"/>
      <c r="I1511" s="35"/>
    </row>
    <row r="1512" spans="3:9" x14ac:dyDescent="0.25">
      <c r="C1512" s="35"/>
      <c r="D1512" s="35"/>
      <c r="E1512" s="35"/>
      <c r="F1512" s="35"/>
      <c r="G1512" s="35"/>
      <c r="H1512" s="35"/>
      <c r="I1512" s="35"/>
    </row>
    <row r="1513" spans="3:9" x14ac:dyDescent="0.25">
      <c r="C1513" s="35"/>
      <c r="D1513" s="35"/>
      <c r="E1513" s="35"/>
      <c r="F1513" s="35"/>
      <c r="G1513" s="35"/>
      <c r="H1513" s="35"/>
      <c r="I1513" s="35"/>
    </row>
    <row r="1514" spans="3:9" x14ac:dyDescent="0.25">
      <c r="C1514" s="35"/>
      <c r="D1514" s="35"/>
      <c r="E1514" s="35"/>
      <c r="F1514" s="35"/>
      <c r="G1514" s="35"/>
      <c r="H1514" s="35"/>
      <c r="I1514" s="35"/>
    </row>
    <row r="1515" spans="3:9" x14ac:dyDescent="0.25">
      <c r="C1515" s="35"/>
      <c r="D1515" s="35"/>
      <c r="E1515" s="35"/>
      <c r="F1515" s="35"/>
      <c r="G1515" s="35"/>
      <c r="H1515" s="35"/>
      <c r="I1515" s="35"/>
    </row>
    <row r="1516" spans="3:9" x14ac:dyDescent="0.25">
      <c r="C1516" s="35"/>
      <c r="D1516" s="35"/>
      <c r="E1516" s="35"/>
      <c r="F1516" s="35"/>
      <c r="G1516" s="35"/>
      <c r="H1516" s="35"/>
      <c r="I1516" s="35"/>
    </row>
    <row r="1517" spans="3:9" x14ac:dyDescent="0.25">
      <c r="C1517" s="35"/>
      <c r="D1517" s="35"/>
      <c r="E1517" s="35"/>
      <c r="F1517" s="35"/>
      <c r="G1517" s="35"/>
      <c r="H1517" s="35"/>
      <c r="I1517" s="35"/>
    </row>
    <row r="1518" spans="3:9" x14ac:dyDescent="0.25">
      <c r="C1518" s="35"/>
      <c r="D1518" s="35"/>
      <c r="E1518" s="35"/>
      <c r="F1518" s="35"/>
      <c r="G1518" s="35"/>
      <c r="H1518" s="35"/>
      <c r="I1518" s="35"/>
    </row>
    <row r="1519" spans="3:9" x14ac:dyDescent="0.25">
      <c r="C1519" s="35"/>
      <c r="D1519" s="35"/>
      <c r="E1519" s="35"/>
      <c r="F1519" s="35"/>
      <c r="G1519" s="35"/>
      <c r="H1519" s="35"/>
      <c r="I1519" s="35"/>
    </row>
    <row r="1520" spans="3:9" x14ac:dyDescent="0.25">
      <c r="C1520" s="35"/>
      <c r="D1520" s="35"/>
      <c r="E1520" s="35"/>
      <c r="F1520" s="35"/>
      <c r="G1520" s="35"/>
      <c r="H1520" s="35"/>
      <c r="I1520" s="35"/>
    </row>
    <row r="1521" spans="3:9" x14ac:dyDescent="0.25">
      <c r="C1521" s="35"/>
      <c r="D1521" s="35"/>
      <c r="E1521" s="35"/>
      <c r="F1521" s="35"/>
      <c r="G1521" s="35"/>
      <c r="H1521" s="35"/>
      <c r="I1521" s="35"/>
    </row>
    <row r="1522" spans="3:9" x14ac:dyDescent="0.25">
      <c r="C1522" s="35"/>
      <c r="D1522" s="35"/>
      <c r="E1522" s="35"/>
      <c r="F1522" s="35"/>
      <c r="G1522" s="35"/>
      <c r="H1522" s="35"/>
      <c r="I1522" s="35"/>
    </row>
    <row r="1523" spans="3:9" x14ac:dyDescent="0.25">
      <c r="C1523" s="35"/>
      <c r="D1523" s="35"/>
      <c r="E1523" s="35"/>
      <c r="F1523" s="35"/>
      <c r="G1523" s="35"/>
      <c r="H1523" s="35"/>
      <c r="I1523" s="35"/>
    </row>
    <row r="1524" spans="3:9" x14ac:dyDescent="0.25">
      <c r="C1524" s="35"/>
      <c r="D1524" s="35"/>
      <c r="E1524" s="35"/>
      <c r="F1524" s="35"/>
      <c r="G1524" s="35"/>
      <c r="H1524" s="35"/>
      <c r="I1524" s="35"/>
    </row>
    <row r="1525" spans="3:9" x14ac:dyDescent="0.25">
      <c r="C1525" s="35"/>
      <c r="D1525" s="35"/>
      <c r="E1525" s="35"/>
      <c r="F1525" s="35"/>
      <c r="G1525" s="35"/>
      <c r="H1525" s="35"/>
      <c r="I1525" s="35"/>
    </row>
    <row r="1526" spans="3:9" x14ac:dyDescent="0.25">
      <c r="C1526" s="35"/>
      <c r="D1526" s="35"/>
      <c r="E1526" s="35"/>
      <c r="F1526" s="35"/>
      <c r="G1526" s="35"/>
      <c r="H1526" s="35"/>
      <c r="I1526" s="35"/>
    </row>
    <row r="1527" spans="3:9" x14ac:dyDescent="0.25">
      <c r="C1527" s="35"/>
      <c r="D1527" s="35"/>
      <c r="E1527" s="35"/>
      <c r="F1527" s="35"/>
      <c r="G1527" s="35"/>
      <c r="H1527" s="35"/>
      <c r="I1527" s="35"/>
    </row>
    <row r="1528" spans="3:9" x14ac:dyDescent="0.25">
      <c r="C1528" s="35"/>
      <c r="D1528" s="35"/>
      <c r="E1528" s="35"/>
      <c r="F1528" s="35"/>
      <c r="G1528" s="35"/>
      <c r="H1528" s="35"/>
      <c r="I1528" s="35"/>
    </row>
    <row r="1529" spans="3:9" x14ac:dyDescent="0.25">
      <c r="C1529" s="35"/>
      <c r="D1529" s="35"/>
      <c r="E1529" s="35"/>
      <c r="F1529" s="35"/>
      <c r="G1529" s="35"/>
      <c r="H1529" s="35"/>
      <c r="I1529" s="35"/>
    </row>
    <row r="1530" spans="3:9" x14ac:dyDescent="0.25">
      <c r="C1530" s="35"/>
      <c r="D1530" s="35"/>
      <c r="E1530" s="35"/>
      <c r="F1530" s="35"/>
      <c r="G1530" s="35"/>
      <c r="H1530" s="35"/>
      <c r="I1530" s="35"/>
    </row>
    <row r="1531" spans="3:9" x14ac:dyDescent="0.25">
      <c r="C1531" s="35"/>
      <c r="D1531" s="35"/>
      <c r="E1531" s="35"/>
      <c r="F1531" s="35"/>
      <c r="G1531" s="35"/>
      <c r="H1531" s="35"/>
      <c r="I1531" s="35"/>
    </row>
    <row r="1532" spans="3:9" x14ac:dyDescent="0.25">
      <c r="C1532" s="35"/>
      <c r="D1532" s="35"/>
      <c r="E1532" s="35"/>
      <c r="F1532" s="35"/>
      <c r="G1532" s="35"/>
      <c r="H1532" s="35"/>
      <c r="I1532" s="35"/>
    </row>
    <row r="1533" spans="3:9" x14ac:dyDescent="0.25">
      <c r="C1533" s="35"/>
      <c r="D1533" s="35"/>
      <c r="E1533" s="35"/>
      <c r="F1533" s="35"/>
      <c r="G1533" s="35"/>
      <c r="H1533" s="35"/>
      <c r="I1533" s="35"/>
    </row>
    <row r="1534" spans="3:9" x14ac:dyDescent="0.25">
      <c r="C1534" s="35"/>
      <c r="D1534" s="35"/>
      <c r="E1534" s="35"/>
      <c r="F1534" s="35"/>
      <c r="G1534" s="35"/>
      <c r="H1534" s="35"/>
      <c r="I1534" s="35"/>
    </row>
    <row r="1535" spans="3:9" x14ac:dyDescent="0.25">
      <c r="C1535" s="35"/>
      <c r="D1535" s="35"/>
      <c r="E1535" s="35"/>
      <c r="F1535" s="35"/>
      <c r="G1535" s="35"/>
      <c r="H1535" s="35"/>
      <c r="I1535" s="35"/>
    </row>
    <row r="1536" spans="3:9" x14ac:dyDescent="0.25">
      <c r="C1536" s="35"/>
      <c r="D1536" s="35"/>
      <c r="E1536" s="35"/>
      <c r="F1536" s="35"/>
      <c r="G1536" s="35"/>
      <c r="H1536" s="35"/>
      <c r="I1536" s="35"/>
    </row>
    <row r="1537" spans="3:9" x14ac:dyDescent="0.25">
      <c r="C1537" s="35"/>
      <c r="D1537" s="35"/>
      <c r="E1537" s="35"/>
      <c r="F1537" s="35"/>
      <c r="G1537" s="35"/>
      <c r="H1537" s="35"/>
      <c r="I1537" s="35"/>
    </row>
    <row r="1538" spans="3:9" x14ac:dyDescent="0.25">
      <c r="C1538" s="35"/>
      <c r="D1538" s="35"/>
      <c r="E1538" s="35"/>
      <c r="F1538" s="35"/>
      <c r="G1538" s="35"/>
      <c r="H1538" s="35"/>
      <c r="I1538" s="35"/>
    </row>
    <row r="1539" spans="3:9" x14ac:dyDescent="0.25">
      <c r="C1539" s="35"/>
      <c r="D1539" s="35"/>
      <c r="E1539" s="35"/>
      <c r="F1539" s="35"/>
      <c r="G1539" s="35"/>
      <c r="H1539" s="35"/>
      <c r="I1539" s="35"/>
    </row>
    <row r="1540" spans="3:9" x14ac:dyDescent="0.25">
      <c r="C1540" s="35"/>
      <c r="D1540" s="35"/>
      <c r="E1540" s="35"/>
      <c r="F1540" s="35"/>
      <c r="G1540" s="35"/>
      <c r="H1540" s="35"/>
      <c r="I1540" s="35"/>
    </row>
    <row r="1541" spans="3:9" x14ac:dyDescent="0.25">
      <c r="C1541" s="35"/>
      <c r="D1541" s="35"/>
      <c r="E1541" s="35"/>
      <c r="F1541" s="35"/>
      <c r="G1541" s="35"/>
      <c r="H1541" s="35"/>
      <c r="I1541" s="35"/>
    </row>
    <row r="1542" spans="3:9" x14ac:dyDescent="0.25">
      <c r="C1542" s="35"/>
      <c r="D1542" s="35"/>
      <c r="E1542" s="35"/>
      <c r="F1542" s="35"/>
      <c r="G1542" s="35"/>
      <c r="H1542" s="35"/>
      <c r="I1542" s="35"/>
    </row>
    <row r="1543" spans="3:9" x14ac:dyDescent="0.25">
      <c r="C1543" s="35"/>
      <c r="D1543" s="35"/>
      <c r="E1543" s="35"/>
      <c r="F1543" s="35"/>
      <c r="G1543" s="35"/>
      <c r="H1543" s="35"/>
      <c r="I1543" s="35"/>
    </row>
    <row r="1544" spans="3:9" x14ac:dyDescent="0.25">
      <c r="C1544" s="35"/>
      <c r="D1544" s="35"/>
      <c r="E1544" s="35"/>
      <c r="F1544" s="35"/>
      <c r="G1544" s="35"/>
      <c r="H1544" s="35"/>
      <c r="I1544" s="35"/>
    </row>
    <row r="1545" spans="3:9" x14ac:dyDescent="0.25">
      <c r="C1545" s="35"/>
      <c r="D1545" s="35"/>
      <c r="E1545" s="35"/>
      <c r="F1545" s="35"/>
      <c r="G1545" s="35"/>
      <c r="H1545" s="35"/>
      <c r="I1545" s="35"/>
    </row>
    <row r="1546" spans="3:9" x14ac:dyDescent="0.25">
      <c r="C1546" s="35"/>
      <c r="D1546" s="35"/>
      <c r="E1546" s="35"/>
      <c r="F1546" s="35"/>
      <c r="G1546" s="35"/>
      <c r="H1546" s="35"/>
      <c r="I1546" s="35"/>
    </row>
    <row r="1547" spans="3:9" x14ac:dyDescent="0.25">
      <c r="C1547" s="35"/>
      <c r="D1547" s="35"/>
      <c r="E1547" s="35"/>
      <c r="F1547" s="35"/>
      <c r="G1547" s="35"/>
      <c r="H1547" s="35"/>
      <c r="I1547" s="35"/>
    </row>
    <row r="1548" spans="3:9" x14ac:dyDescent="0.25">
      <c r="C1548" s="35"/>
      <c r="D1548" s="35"/>
      <c r="E1548" s="35"/>
      <c r="F1548" s="35"/>
      <c r="G1548" s="35"/>
      <c r="H1548" s="35"/>
      <c r="I1548" s="35"/>
    </row>
    <row r="1549" spans="3:9" x14ac:dyDescent="0.25">
      <c r="C1549" s="35"/>
      <c r="D1549" s="35"/>
      <c r="E1549" s="35"/>
      <c r="F1549" s="35"/>
      <c r="G1549" s="35"/>
      <c r="H1549" s="35"/>
      <c r="I1549" s="35"/>
    </row>
    <row r="1550" spans="3:9" x14ac:dyDescent="0.25">
      <c r="C1550" s="35"/>
      <c r="D1550" s="35"/>
      <c r="E1550" s="35"/>
      <c r="F1550" s="35"/>
      <c r="G1550" s="35"/>
      <c r="H1550" s="35"/>
      <c r="I1550" s="35"/>
    </row>
    <row r="1551" spans="3:9" x14ac:dyDescent="0.25">
      <c r="C1551" s="35"/>
      <c r="D1551" s="35"/>
      <c r="E1551" s="35"/>
      <c r="F1551" s="35"/>
      <c r="G1551" s="35"/>
      <c r="H1551" s="35"/>
      <c r="I1551" s="35"/>
    </row>
    <row r="1552" spans="3:9" x14ac:dyDescent="0.25">
      <c r="C1552" s="35"/>
      <c r="D1552" s="35"/>
      <c r="E1552" s="35"/>
      <c r="F1552" s="35"/>
      <c r="G1552" s="35"/>
      <c r="H1552" s="35"/>
      <c r="I1552" s="35"/>
    </row>
    <row r="1553" spans="3:9" x14ac:dyDescent="0.25">
      <c r="C1553" s="35"/>
      <c r="D1553" s="35"/>
      <c r="E1553" s="35"/>
      <c r="F1553" s="35"/>
      <c r="G1553" s="35"/>
      <c r="H1553" s="35"/>
      <c r="I1553" s="35"/>
    </row>
    <row r="1554" spans="3:9" x14ac:dyDescent="0.25">
      <c r="C1554" s="35"/>
      <c r="D1554" s="35"/>
      <c r="E1554" s="35"/>
      <c r="F1554" s="35"/>
      <c r="G1554" s="35"/>
      <c r="H1554" s="35"/>
      <c r="I1554" s="35"/>
    </row>
    <row r="1555" spans="3:9" x14ac:dyDescent="0.25">
      <c r="C1555" s="35"/>
      <c r="D1555" s="35"/>
      <c r="E1555" s="35"/>
      <c r="F1555" s="35"/>
      <c r="G1555" s="35"/>
      <c r="H1555" s="35"/>
      <c r="I1555" s="35"/>
    </row>
    <row r="1556" spans="3:9" x14ac:dyDescent="0.25">
      <c r="C1556" s="35"/>
      <c r="D1556" s="35"/>
      <c r="E1556" s="35"/>
      <c r="F1556" s="35"/>
      <c r="G1556" s="35"/>
      <c r="H1556" s="35"/>
      <c r="I1556" s="35"/>
    </row>
    <row r="1557" spans="3:9" x14ac:dyDescent="0.25">
      <c r="C1557" s="35"/>
      <c r="D1557" s="35"/>
      <c r="E1557" s="35"/>
      <c r="F1557" s="35"/>
      <c r="G1557" s="35"/>
      <c r="H1557" s="35"/>
      <c r="I1557" s="35"/>
    </row>
    <row r="1558" spans="3:9" x14ac:dyDescent="0.25">
      <c r="C1558" s="35"/>
      <c r="D1558" s="35"/>
      <c r="E1558" s="35"/>
      <c r="F1558" s="35"/>
      <c r="G1558" s="35"/>
      <c r="H1558" s="35"/>
      <c r="I1558" s="35"/>
    </row>
    <row r="1559" spans="3:9" x14ac:dyDescent="0.25">
      <c r="C1559" s="35"/>
      <c r="D1559" s="35"/>
      <c r="E1559" s="35"/>
      <c r="F1559" s="35"/>
      <c r="G1559" s="35"/>
      <c r="H1559" s="35"/>
      <c r="I1559" s="35"/>
    </row>
    <row r="1560" spans="3:9" x14ac:dyDescent="0.25">
      <c r="C1560" s="35"/>
      <c r="D1560" s="35"/>
      <c r="E1560" s="35"/>
      <c r="F1560" s="35"/>
      <c r="G1560" s="35"/>
      <c r="H1560" s="35"/>
      <c r="I1560" s="35"/>
    </row>
    <row r="1561" spans="3:9" x14ac:dyDescent="0.25">
      <c r="C1561" s="35"/>
      <c r="D1561" s="35"/>
      <c r="E1561" s="35"/>
      <c r="F1561" s="35"/>
      <c r="G1561" s="35"/>
      <c r="H1561" s="35"/>
      <c r="I1561" s="35"/>
    </row>
    <row r="1562" spans="3:9" x14ac:dyDescent="0.25">
      <c r="C1562" s="35"/>
      <c r="D1562" s="35"/>
      <c r="E1562" s="35"/>
      <c r="F1562" s="35"/>
      <c r="G1562" s="35"/>
      <c r="H1562" s="35"/>
      <c r="I1562" s="35"/>
    </row>
    <row r="1563" spans="3:9" x14ac:dyDescent="0.25">
      <c r="C1563" s="35"/>
      <c r="D1563" s="35"/>
      <c r="E1563" s="35"/>
      <c r="F1563" s="35"/>
      <c r="G1563" s="35"/>
      <c r="H1563" s="35"/>
      <c r="I1563" s="35"/>
    </row>
    <row r="1564" spans="3:9" x14ac:dyDescent="0.25">
      <c r="C1564" s="35"/>
      <c r="D1564" s="35"/>
      <c r="E1564" s="35"/>
      <c r="F1564" s="35"/>
      <c r="G1564" s="35"/>
      <c r="H1564" s="35"/>
      <c r="I1564" s="35"/>
    </row>
    <row r="1565" spans="3:9" x14ac:dyDescent="0.25">
      <c r="C1565" s="35"/>
      <c r="D1565" s="35"/>
      <c r="E1565" s="35"/>
      <c r="F1565" s="35"/>
      <c r="G1565" s="35"/>
      <c r="H1565" s="35"/>
      <c r="I1565" s="35"/>
    </row>
    <row r="1566" spans="3:9" x14ac:dyDescent="0.25">
      <c r="C1566" s="35"/>
      <c r="D1566" s="35"/>
      <c r="E1566" s="35"/>
      <c r="F1566" s="35"/>
      <c r="G1566" s="35"/>
      <c r="H1566" s="35"/>
      <c r="I1566" s="35"/>
    </row>
    <row r="1567" spans="3:9" x14ac:dyDescent="0.25">
      <c r="C1567" s="35"/>
      <c r="D1567" s="35"/>
      <c r="E1567" s="35"/>
      <c r="F1567" s="35"/>
      <c r="G1567" s="35"/>
      <c r="H1567" s="35"/>
      <c r="I1567" s="35"/>
    </row>
    <row r="1568" spans="3:9" x14ac:dyDescent="0.25">
      <c r="C1568" s="35"/>
      <c r="D1568" s="35"/>
      <c r="E1568" s="35"/>
      <c r="F1568" s="35"/>
      <c r="G1568" s="35"/>
      <c r="H1568" s="35"/>
      <c r="I1568" s="35"/>
    </row>
    <row r="1569" spans="3:9" x14ac:dyDescent="0.25">
      <c r="C1569" s="35"/>
      <c r="D1569" s="35"/>
      <c r="E1569" s="35"/>
      <c r="F1569" s="35"/>
      <c r="G1569" s="35"/>
      <c r="H1569" s="35"/>
      <c r="I1569" s="35"/>
    </row>
    <row r="1570" spans="3:9" x14ac:dyDescent="0.25">
      <c r="C1570" s="35"/>
      <c r="D1570" s="35"/>
      <c r="E1570" s="35"/>
      <c r="F1570" s="35"/>
      <c r="G1570" s="35"/>
      <c r="H1570" s="35"/>
      <c r="I1570" s="35"/>
    </row>
    <row r="1571" spans="3:9" x14ac:dyDescent="0.25">
      <c r="C1571" s="35"/>
      <c r="D1571" s="35"/>
      <c r="E1571" s="35"/>
      <c r="F1571" s="35"/>
      <c r="G1571" s="35"/>
      <c r="H1571" s="35"/>
      <c r="I1571" s="35"/>
    </row>
    <row r="1572" spans="3:9" x14ac:dyDescent="0.25">
      <c r="C1572" s="35"/>
      <c r="D1572" s="35"/>
      <c r="E1572" s="35"/>
      <c r="F1572" s="35"/>
      <c r="G1572" s="35"/>
      <c r="H1572" s="35"/>
      <c r="I1572" s="35"/>
    </row>
    <row r="1573" spans="3:9" x14ac:dyDescent="0.25">
      <c r="C1573" s="35"/>
      <c r="D1573" s="35"/>
      <c r="E1573" s="35"/>
      <c r="F1573" s="35"/>
      <c r="G1573" s="35"/>
      <c r="H1573" s="35"/>
      <c r="I1573" s="35"/>
    </row>
    <row r="1574" spans="3:9" x14ac:dyDescent="0.25">
      <c r="C1574" s="35"/>
      <c r="D1574" s="35"/>
      <c r="E1574" s="35"/>
      <c r="F1574" s="35"/>
      <c r="G1574" s="35"/>
      <c r="H1574" s="35"/>
      <c r="I1574" s="35"/>
    </row>
    <row r="1575" spans="3:9" x14ac:dyDescent="0.25">
      <c r="C1575" s="35"/>
      <c r="D1575" s="35"/>
      <c r="E1575" s="35"/>
      <c r="F1575" s="35"/>
      <c r="G1575" s="35"/>
      <c r="H1575" s="35"/>
      <c r="I1575" s="35"/>
    </row>
    <row r="1576" spans="3:9" x14ac:dyDescent="0.25">
      <c r="C1576" s="35"/>
      <c r="D1576" s="35"/>
      <c r="E1576" s="35"/>
      <c r="F1576" s="35"/>
      <c r="G1576" s="35"/>
      <c r="H1576" s="35"/>
      <c r="I1576" s="35"/>
    </row>
    <row r="1577" spans="3:9" x14ac:dyDescent="0.25">
      <c r="C1577" s="35"/>
      <c r="D1577" s="35"/>
      <c r="E1577" s="35"/>
      <c r="F1577" s="35"/>
      <c r="G1577" s="35"/>
      <c r="H1577" s="35"/>
      <c r="I1577" s="35"/>
    </row>
    <row r="1578" spans="3:9" x14ac:dyDescent="0.25">
      <c r="C1578" s="35"/>
      <c r="D1578" s="35"/>
      <c r="E1578" s="35"/>
      <c r="F1578" s="35"/>
      <c r="G1578" s="35"/>
      <c r="H1578" s="35"/>
      <c r="I1578" s="35"/>
    </row>
    <row r="1579" spans="3:9" x14ac:dyDescent="0.25">
      <c r="C1579" s="35"/>
      <c r="D1579" s="35"/>
      <c r="E1579" s="35"/>
      <c r="F1579" s="35"/>
      <c r="G1579" s="35"/>
      <c r="H1579" s="35"/>
      <c r="I1579" s="35"/>
    </row>
    <row r="1580" spans="3:9" x14ac:dyDescent="0.25">
      <c r="C1580" s="35"/>
      <c r="D1580" s="35"/>
      <c r="E1580" s="35"/>
      <c r="F1580" s="35"/>
      <c r="G1580" s="35"/>
      <c r="H1580" s="35"/>
      <c r="I1580" s="35"/>
    </row>
    <row r="1581" spans="3:9" x14ac:dyDescent="0.25">
      <c r="C1581" s="35"/>
      <c r="D1581" s="35"/>
      <c r="E1581" s="35"/>
      <c r="F1581" s="35"/>
      <c r="G1581" s="35"/>
      <c r="H1581" s="35"/>
      <c r="I1581" s="35"/>
    </row>
    <row r="1582" spans="3:9" x14ac:dyDescent="0.25">
      <c r="C1582" s="35"/>
      <c r="D1582" s="35"/>
      <c r="E1582" s="35"/>
      <c r="F1582" s="35"/>
      <c r="G1582" s="35"/>
      <c r="H1582" s="35"/>
      <c r="I1582" s="35"/>
    </row>
    <row r="1583" spans="3:9" x14ac:dyDescent="0.25">
      <c r="C1583" s="35"/>
      <c r="D1583" s="35"/>
      <c r="E1583" s="35"/>
      <c r="F1583" s="35"/>
      <c r="G1583" s="35"/>
      <c r="H1583" s="35"/>
      <c r="I1583" s="35"/>
    </row>
    <row r="1584" spans="3:9" x14ac:dyDescent="0.25">
      <c r="C1584" s="35"/>
      <c r="D1584" s="35"/>
      <c r="E1584" s="35"/>
      <c r="F1584" s="35"/>
      <c r="G1584" s="35"/>
      <c r="H1584" s="35"/>
      <c r="I1584" s="35"/>
    </row>
    <row r="1585" spans="3:9" x14ac:dyDescent="0.25">
      <c r="C1585" s="35"/>
      <c r="D1585" s="35"/>
      <c r="E1585" s="35"/>
      <c r="F1585" s="35"/>
      <c r="G1585" s="35"/>
      <c r="H1585" s="35"/>
      <c r="I1585" s="35"/>
    </row>
    <row r="1586" spans="3:9" x14ac:dyDescent="0.25">
      <c r="C1586" s="35"/>
      <c r="D1586" s="35"/>
      <c r="E1586" s="35"/>
      <c r="F1586" s="35"/>
      <c r="G1586" s="35"/>
      <c r="H1586" s="35"/>
      <c r="I1586" s="35"/>
    </row>
    <row r="1587" spans="3:9" x14ac:dyDescent="0.25">
      <c r="C1587" s="35"/>
      <c r="D1587" s="35"/>
      <c r="E1587" s="35"/>
      <c r="F1587" s="35"/>
      <c r="G1587" s="35"/>
      <c r="H1587" s="35"/>
      <c r="I1587" s="35"/>
    </row>
    <row r="1588" spans="3:9" x14ac:dyDescent="0.25">
      <c r="C1588" s="35"/>
      <c r="D1588" s="35"/>
      <c r="E1588" s="35"/>
      <c r="F1588" s="35"/>
      <c r="G1588" s="35"/>
      <c r="H1588" s="35"/>
      <c r="I1588" s="35"/>
    </row>
    <row r="1589" spans="3:9" x14ac:dyDescent="0.25">
      <c r="C1589" s="35"/>
      <c r="D1589" s="35"/>
      <c r="E1589" s="35"/>
      <c r="F1589" s="35"/>
      <c r="G1589" s="35"/>
      <c r="H1589" s="35"/>
      <c r="I1589" s="35"/>
    </row>
    <row r="1590" spans="3:9" x14ac:dyDescent="0.25">
      <c r="C1590" s="35"/>
      <c r="D1590" s="35"/>
      <c r="E1590" s="35"/>
      <c r="F1590" s="35"/>
      <c r="G1590" s="35"/>
      <c r="H1590" s="35"/>
      <c r="I1590" s="35"/>
    </row>
    <row r="1591" spans="3:9" x14ac:dyDescent="0.25">
      <c r="C1591" s="35"/>
      <c r="D1591" s="35"/>
      <c r="E1591" s="35"/>
      <c r="F1591" s="35"/>
      <c r="G1591" s="35"/>
      <c r="H1591" s="35"/>
      <c r="I1591" s="35"/>
    </row>
    <row r="1592" spans="3:9" x14ac:dyDescent="0.25">
      <c r="C1592" s="35"/>
      <c r="D1592" s="35"/>
      <c r="E1592" s="35"/>
      <c r="F1592" s="35"/>
      <c r="G1592" s="35"/>
      <c r="H1592" s="35"/>
      <c r="I1592" s="35"/>
    </row>
    <row r="1593" spans="3:9" x14ac:dyDescent="0.25">
      <c r="C1593" s="35"/>
      <c r="D1593" s="35"/>
      <c r="E1593" s="35"/>
      <c r="F1593" s="35"/>
      <c r="G1593" s="35"/>
      <c r="H1593" s="35"/>
      <c r="I1593" s="35"/>
    </row>
    <row r="1594" spans="3:9" x14ac:dyDescent="0.25">
      <c r="C1594" s="35"/>
      <c r="D1594" s="35"/>
      <c r="E1594" s="35"/>
      <c r="F1594" s="35"/>
      <c r="G1594" s="35"/>
      <c r="H1594" s="35"/>
      <c r="I1594" s="35"/>
    </row>
    <row r="1595" spans="3:9" x14ac:dyDescent="0.25">
      <c r="C1595" s="35"/>
      <c r="D1595" s="35"/>
      <c r="E1595" s="35"/>
      <c r="F1595" s="35"/>
      <c r="G1595" s="35"/>
      <c r="H1595" s="35"/>
      <c r="I1595" s="35"/>
    </row>
    <row r="1596" spans="3:9" x14ac:dyDescent="0.25">
      <c r="C1596" s="35"/>
      <c r="D1596" s="35"/>
      <c r="E1596" s="35"/>
      <c r="F1596" s="35"/>
      <c r="G1596" s="35"/>
      <c r="H1596" s="35"/>
      <c r="I1596" s="35"/>
    </row>
    <row r="1597" spans="3:9" x14ac:dyDescent="0.25">
      <c r="C1597" s="35"/>
      <c r="D1597" s="35"/>
      <c r="E1597" s="35"/>
      <c r="F1597" s="35"/>
      <c r="G1597" s="35"/>
      <c r="H1597" s="35"/>
      <c r="I1597" s="35"/>
    </row>
    <row r="1598" spans="3:9" x14ac:dyDescent="0.25">
      <c r="C1598" s="35"/>
      <c r="D1598" s="35"/>
      <c r="E1598" s="35"/>
      <c r="F1598" s="35"/>
      <c r="G1598" s="35"/>
      <c r="H1598" s="35"/>
      <c r="I1598" s="35"/>
    </row>
    <row r="1599" spans="3:9" x14ac:dyDescent="0.25">
      <c r="C1599" s="35"/>
      <c r="D1599" s="35"/>
      <c r="E1599" s="35"/>
      <c r="F1599" s="35"/>
      <c r="G1599" s="35"/>
      <c r="H1599" s="35"/>
      <c r="I1599" s="35"/>
    </row>
    <row r="1600" spans="3:9" x14ac:dyDescent="0.25">
      <c r="C1600" s="35"/>
      <c r="D1600" s="35"/>
      <c r="E1600" s="35"/>
      <c r="F1600" s="35"/>
      <c r="G1600" s="35"/>
      <c r="H1600" s="35"/>
      <c r="I1600" s="35"/>
    </row>
    <row r="1601" spans="3:9" x14ac:dyDescent="0.25">
      <c r="C1601" s="35"/>
      <c r="D1601" s="35"/>
      <c r="E1601" s="35"/>
      <c r="F1601" s="35"/>
      <c r="G1601" s="35"/>
      <c r="H1601" s="35"/>
      <c r="I1601" s="35"/>
    </row>
    <row r="1602" spans="3:9" x14ac:dyDescent="0.25">
      <c r="C1602" s="35"/>
      <c r="D1602" s="35"/>
      <c r="E1602" s="35"/>
      <c r="F1602" s="35"/>
      <c r="G1602" s="35"/>
      <c r="H1602" s="35"/>
      <c r="I1602" s="35"/>
    </row>
    <row r="1603" spans="3:9" x14ac:dyDescent="0.25">
      <c r="C1603" s="35"/>
      <c r="D1603" s="35"/>
      <c r="E1603" s="35"/>
      <c r="F1603" s="35"/>
      <c r="G1603" s="35"/>
      <c r="H1603" s="35"/>
      <c r="I1603" s="35"/>
    </row>
    <row r="1604" spans="3:9" x14ac:dyDescent="0.25">
      <c r="C1604" s="35"/>
      <c r="D1604" s="35"/>
      <c r="E1604" s="35"/>
      <c r="F1604" s="35"/>
      <c r="G1604" s="35"/>
      <c r="H1604" s="35"/>
      <c r="I1604" s="35"/>
    </row>
    <row r="1605" spans="3:9" x14ac:dyDescent="0.25">
      <c r="C1605" s="35"/>
      <c r="D1605" s="35"/>
      <c r="E1605" s="35"/>
      <c r="F1605" s="35"/>
      <c r="G1605" s="35"/>
      <c r="H1605" s="35"/>
      <c r="I1605" s="35"/>
    </row>
    <row r="1606" spans="3:9" x14ac:dyDescent="0.25">
      <c r="C1606" s="35"/>
      <c r="D1606" s="35"/>
      <c r="E1606" s="35"/>
      <c r="F1606" s="35"/>
      <c r="G1606" s="35"/>
      <c r="H1606" s="35"/>
      <c r="I1606" s="35"/>
    </row>
    <row r="1607" spans="3:9" x14ac:dyDescent="0.25">
      <c r="C1607" s="35"/>
      <c r="D1607" s="35"/>
      <c r="E1607" s="35"/>
      <c r="F1607" s="35"/>
      <c r="G1607" s="35"/>
      <c r="H1607" s="35"/>
      <c r="I1607" s="35"/>
    </row>
    <row r="1608" spans="3:9" x14ac:dyDescent="0.25">
      <c r="C1608" s="35"/>
      <c r="D1608" s="35"/>
      <c r="E1608" s="35"/>
      <c r="F1608" s="35"/>
      <c r="G1608" s="35"/>
      <c r="H1608" s="35"/>
      <c r="I1608" s="35"/>
    </row>
    <row r="1609" spans="3:9" x14ac:dyDescent="0.25">
      <c r="C1609" s="35"/>
      <c r="D1609" s="35"/>
      <c r="E1609" s="35"/>
      <c r="F1609" s="35"/>
      <c r="G1609" s="35"/>
      <c r="H1609" s="35"/>
      <c r="I1609" s="35"/>
    </row>
    <row r="1610" spans="3:9" x14ac:dyDescent="0.25">
      <c r="C1610" s="35"/>
      <c r="D1610" s="35"/>
      <c r="E1610" s="35"/>
      <c r="F1610" s="35"/>
      <c r="G1610" s="35"/>
      <c r="H1610" s="35"/>
      <c r="I1610" s="35"/>
    </row>
    <row r="1611" spans="3:9" x14ac:dyDescent="0.25">
      <c r="C1611" s="35"/>
      <c r="D1611" s="35"/>
      <c r="E1611" s="35"/>
      <c r="F1611" s="35"/>
      <c r="G1611" s="35"/>
      <c r="H1611" s="35"/>
      <c r="I1611" s="35"/>
    </row>
    <row r="1612" spans="3:9" x14ac:dyDescent="0.25">
      <c r="C1612" s="35"/>
      <c r="D1612" s="35"/>
      <c r="E1612" s="35"/>
      <c r="F1612" s="35"/>
      <c r="G1612" s="35"/>
      <c r="H1612" s="35"/>
      <c r="I1612" s="35"/>
    </row>
    <row r="1613" spans="3:9" x14ac:dyDescent="0.25">
      <c r="C1613" s="35"/>
      <c r="D1613" s="35"/>
      <c r="E1613" s="35"/>
      <c r="F1613" s="35"/>
      <c r="G1613" s="35"/>
      <c r="H1613" s="35"/>
      <c r="I1613" s="35"/>
    </row>
    <row r="1614" spans="3:9" x14ac:dyDescent="0.25">
      <c r="C1614" s="35"/>
      <c r="D1614" s="35"/>
      <c r="E1614" s="35"/>
      <c r="F1614" s="35"/>
      <c r="G1614" s="35"/>
      <c r="H1614" s="35"/>
      <c r="I1614" s="35"/>
    </row>
    <row r="1615" spans="3:9" x14ac:dyDescent="0.25">
      <c r="C1615" s="35"/>
      <c r="D1615" s="35"/>
      <c r="E1615" s="35"/>
      <c r="F1615" s="35"/>
      <c r="G1615" s="35"/>
      <c r="H1615" s="35"/>
      <c r="I1615" s="35"/>
    </row>
    <row r="1616" spans="3:9" x14ac:dyDescent="0.25">
      <c r="C1616" s="35"/>
      <c r="D1616" s="35"/>
      <c r="E1616" s="35"/>
      <c r="F1616" s="35"/>
      <c r="G1616" s="35"/>
      <c r="H1616" s="35"/>
      <c r="I1616" s="35"/>
    </row>
    <row r="1617" spans="3:9" x14ac:dyDescent="0.25">
      <c r="C1617" s="35"/>
      <c r="D1617" s="35"/>
      <c r="E1617" s="35"/>
      <c r="F1617" s="35"/>
      <c r="G1617" s="35"/>
      <c r="H1617" s="35"/>
      <c r="I1617" s="35"/>
    </row>
    <row r="1618" spans="3:9" x14ac:dyDescent="0.25">
      <c r="C1618" s="35"/>
      <c r="D1618" s="35"/>
      <c r="E1618" s="35"/>
      <c r="F1618" s="35"/>
      <c r="G1618" s="35"/>
      <c r="H1618" s="35"/>
      <c r="I1618" s="35"/>
    </row>
    <row r="1619" spans="3:9" x14ac:dyDescent="0.25">
      <c r="C1619" s="35"/>
      <c r="D1619" s="35"/>
      <c r="E1619" s="35"/>
      <c r="F1619" s="35"/>
      <c r="G1619" s="35"/>
      <c r="H1619" s="35"/>
      <c r="I1619" s="35"/>
    </row>
    <row r="1620" spans="3:9" x14ac:dyDescent="0.25">
      <c r="C1620" s="35"/>
      <c r="D1620" s="35"/>
      <c r="E1620" s="35"/>
      <c r="F1620" s="35"/>
      <c r="G1620" s="35"/>
      <c r="H1620" s="35"/>
      <c r="I1620" s="35"/>
    </row>
    <row r="1621" spans="3:9" x14ac:dyDescent="0.25">
      <c r="C1621" s="35"/>
      <c r="D1621" s="35"/>
      <c r="E1621" s="35"/>
      <c r="F1621" s="35"/>
      <c r="G1621" s="35"/>
      <c r="H1621" s="35"/>
      <c r="I1621" s="35"/>
    </row>
    <row r="1622" spans="3:9" x14ac:dyDescent="0.25">
      <c r="C1622" s="35"/>
      <c r="D1622" s="35"/>
      <c r="E1622" s="35"/>
      <c r="F1622" s="35"/>
      <c r="G1622" s="35"/>
      <c r="H1622" s="35"/>
      <c r="I1622" s="35"/>
    </row>
    <row r="1623" spans="3:9" x14ac:dyDescent="0.25">
      <c r="C1623" s="35"/>
      <c r="D1623" s="35"/>
      <c r="E1623" s="35"/>
      <c r="F1623" s="35"/>
      <c r="G1623" s="35"/>
      <c r="H1623" s="35"/>
      <c r="I1623" s="35"/>
    </row>
    <row r="1624" spans="3:9" x14ac:dyDescent="0.25">
      <c r="C1624" s="35"/>
      <c r="D1624" s="35"/>
      <c r="E1624" s="35"/>
      <c r="F1624" s="35"/>
      <c r="G1624" s="35"/>
      <c r="H1624" s="35"/>
      <c r="I1624" s="35"/>
    </row>
    <row r="1625" spans="3:9" x14ac:dyDescent="0.25">
      <c r="C1625" s="35"/>
      <c r="D1625" s="35"/>
      <c r="E1625" s="35"/>
      <c r="F1625" s="35"/>
      <c r="G1625" s="35"/>
      <c r="H1625" s="35"/>
      <c r="I1625" s="35"/>
    </row>
    <row r="1626" spans="3:9" x14ac:dyDescent="0.25">
      <c r="C1626" s="35"/>
      <c r="D1626" s="35"/>
      <c r="E1626" s="35"/>
      <c r="F1626" s="35"/>
      <c r="G1626" s="35"/>
      <c r="H1626" s="35"/>
      <c r="I1626" s="35"/>
    </row>
    <row r="1627" spans="3:9" x14ac:dyDescent="0.25">
      <c r="C1627" s="35"/>
      <c r="D1627" s="35"/>
      <c r="E1627" s="35"/>
      <c r="F1627" s="35"/>
      <c r="G1627" s="35"/>
      <c r="H1627" s="35"/>
      <c r="I1627" s="35"/>
    </row>
    <row r="1628" spans="3:9" x14ac:dyDescent="0.25">
      <c r="C1628" s="35"/>
      <c r="D1628" s="35"/>
      <c r="E1628" s="35"/>
      <c r="F1628" s="35"/>
      <c r="G1628" s="35"/>
      <c r="H1628" s="35"/>
      <c r="I1628" s="35"/>
    </row>
    <row r="1629" spans="3:9" x14ac:dyDescent="0.25">
      <c r="C1629" s="35"/>
      <c r="D1629" s="35"/>
      <c r="E1629" s="35"/>
      <c r="F1629" s="35"/>
      <c r="G1629" s="35"/>
      <c r="H1629" s="35"/>
      <c r="I1629" s="35"/>
    </row>
    <row r="1630" spans="3:9" x14ac:dyDescent="0.25">
      <c r="C1630" s="35"/>
      <c r="D1630" s="35"/>
      <c r="E1630" s="35"/>
      <c r="F1630" s="35"/>
      <c r="G1630" s="35"/>
      <c r="H1630" s="35"/>
      <c r="I1630" s="35"/>
    </row>
    <row r="1631" spans="3:9" x14ac:dyDescent="0.25">
      <c r="C1631" s="35"/>
      <c r="D1631" s="35"/>
      <c r="E1631" s="35"/>
      <c r="F1631" s="35"/>
      <c r="G1631" s="35"/>
      <c r="H1631" s="35"/>
      <c r="I1631" s="35"/>
    </row>
    <row r="1632" spans="3:9" x14ac:dyDescent="0.25">
      <c r="C1632" s="35"/>
      <c r="D1632" s="35"/>
      <c r="E1632" s="35"/>
      <c r="F1632" s="35"/>
      <c r="G1632" s="35"/>
      <c r="H1632" s="35"/>
      <c r="I1632" s="35"/>
    </row>
    <row r="1633" spans="3:9" x14ac:dyDescent="0.25">
      <c r="C1633" s="35"/>
      <c r="D1633" s="35"/>
      <c r="E1633" s="35"/>
      <c r="F1633" s="35"/>
      <c r="G1633" s="35"/>
      <c r="H1633" s="35"/>
      <c r="I1633" s="35"/>
    </row>
    <row r="1634" spans="3:9" x14ac:dyDescent="0.25">
      <c r="C1634" s="35"/>
      <c r="D1634" s="35"/>
      <c r="E1634" s="35"/>
      <c r="F1634" s="35"/>
      <c r="G1634" s="35"/>
      <c r="H1634" s="35"/>
      <c r="I1634" s="35"/>
    </row>
    <row r="1635" spans="3:9" x14ac:dyDescent="0.25">
      <c r="C1635" s="35"/>
      <c r="D1635" s="35"/>
      <c r="E1635" s="35"/>
      <c r="F1635" s="35"/>
      <c r="G1635" s="35"/>
      <c r="H1635" s="35"/>
      <c r="I1635" s="35"/>
    </row>
    <row r="1636" spans="3:9" x14ac:dyDescent="0.25">
      <c r="C1636" s="35"/>
      <c r="D1636" s="35"/>
      <c r="E1636" s="35"/>
      <c r="F1636" s="35"/>
      <c r="G1636" s="35"/>
      <c r="H1636" s="35"/>
      <c r="I1636" s="35"/>
    </row>
    <row r="1637" spans="3:9" x14ac:dyDescent="0.25">
      <c r="C1637" s="35"/>
      <c r="D1637" s="35"/>
      <c r="E1637" s="35"/>
      <c r="F1637" s="35"/>
      <c r="G1637" s="35"/>
      <c r="H1637" s="35"/>
      <c r="I1637" s="35"/>
    </row>
    <row r="1638" spans="3:9" x14ac:dyDescent="0.25">
      <c r="C1638" s="35"/>
      <c r="D1638" s="35"/>
      <c r="E1638" s="35"/>
      <c r="F1638" s="35"/>
      <c r="G1638" s="35"/>
      <c r="H1638" s="35"/>
      <c r="I1638" s="35"/>
    </row>
    <row r="1639" spans="3:9" x14ac:dyDescent="0.25">
      <c r="C1639" s="35"/>
      <c r="D1639" s="35"/>
      <c r="E1639" s="35"/>
      <c r="F1639" s="35"/>
      <c r="G1639" s="35"/>
      <c r="H1639" s="35"/>
      <c r="I1639" s="35"/>
    </row>
    <row r="1640" spans="3:9" x14ac:dyDescent="0.25">
      <c r="C1640" s="35"/>
      <c r="D1640" s="35"/>
      <c r="E1640" s="35"/>
      <c r="F1640" s="35"/>
      <c r="G1640" s="35"/>
      <c r="H1640" s="35"/>
      <c r="I1640" s="35"/>
    </row>
    <row r="1641" spans="3:9" x14ac:dyDescent="0.25">
      <c r="C1641" s="35"/>
      <c r="D1641" s="35"/>
      <c r="E1641" s="35"/>
      <c r="F1641" s="35"/>
      <c r="G1641" s="35"/>
      <c r="H1641" s="35"/>
      <c r="I1641" s="35"/>
    </row>
    <row r="1642" spans="3:9" x14ac:dyDescent="0.25">
      <c r="C1642" s="35"/>
      <c r="D1642" s="35"/>
      <c r="E1642" s="35"/>
      <c r="F1642" s="35"/>
      <c r="G1642" s="35"/>
      <c r="H1642" s="35"/>
      <c r="I1642" s="35"/>
    </row>
    <row r="1643" spans="3:9" x14ac:dyDescent="0.25">
      <c r="C1643" s="35"/>
      <c r="D1643" s="35"/>
      <c r="E1643" s="35"/>
      <c r="F1643" s="35"/>
      <c r="G1643" s="35"/>
      <c r="H1643" s="35"/>
      <c r="I1643" s="35"/>
    </row>
    <row r="1644" spans="3:9" x14ac:dyDescent="0.25">
      <c r="C1644" s="35"/>
      <c r="D1644" s="35"/>
      <c r="E1644" s="35"/>
      <c r="F1644" s="35"/>
      <c r="G1644" s="35"/>
      <c r="H1644" s="35"/>
      <c r="I1644" s="35"/>
    </row>
    <row r="1645" spans="3:9" x14ac:dyDescent="0.25">
      <c r="C1645" s="35"/>
      <c r="D1645" s="35"/>
      <c r="E1645" s="35"/>
      <c r="F1645" s="35"/>
      <c r="G1645" s="35"/>
      <c r="H1645" s="35"/>
      <c r="I1645" s="35"/>
    </row>
    <row r="1646" spans="3:9" x14ac:dyDescent="0.25">
      <c r="C1646" s="35"/>
      <c r="D1646" s="35"/>
      <c r="E1646" s="35"/>
      <c r="F1646" s="35"/>
      <c r="G1646" s="35"/>
      <c r="H1646" s="35"/>
      <c r="I1646" s="35"/>
    </row>
    <row r="1647" spans="3:9" x14ac:dyDescent="0.25">
      <c r="C1647" s="35"/>
      <c r="D1647" s="35"/>
      <c r="E1647" s="35"/>
      <c r="F1647" s="35"/>
      <c r="G1647" s="35"/>
      <c r="H1647" s="35"/>
      <c r="I1647" s="35"/>
    </row>
    <row r="1648" spans="3:9" x14ac:dyDescent="0.25">
      <c r="C1648" s="35"/>
      <c r="D1648" s="35"/>
      <c r="E1648" s="35"/>
      <c r="F1648" s="35"/>
      <c r="G1648" s="35"/>
      <c r="H1648" s="35"/>
      <c r="I1648" s="35"/>
    </row>
    <row r="1649" spans="3:9" x14ac:dyDescent="0.25">
      <c r="C1649" s="35"/>
      <c r="D1649" s="35"/>
      <c r="E1649" s="35"/>
      <c r="F1649" s="35"/>
      <c r="G1649" s="35"/>
      <c r="H1649" s="35"/>
      <c r="I1649" s="35"/>
    </row>
    <row r="1650" spans="3:9" x14ac:dyDescent="0.25">
      <c r="C1650" s="35"/>
      <c r="D1650" s="35"/>
      <c r="E1650" s="35"/>
      <c r="F1650" s="35"/>
      <c r="G1650" s="35"/>
      <c r="H1650" s="35"/>
      <c r="I1650" s="35"/>
    </row>
    <row r="1651" spans="3:9" x14ac:dyDescent="0.25">
      <c r="C1651" s="35"/>
      <c r="D1651" s="35"/>
      <c r="E1651" s="35"/>
      <c r="F1651" s="35"/>
      <c r="G1651" s="35"/>
      <c r="H1651" s="35"/>
      <c r="I1651" s="35"/>
    </row>
    <row r="1652" spans="3:9" x14ac:dyDescent="0.25">
      <c r="C1652" s="35"/>
      <c r="D1652" s="35"/>
      <c r="E1652" s="35"/>
      <c r="F1652" s="35"/>
      <c r="G1652" s="35"/>
      <c r="H1652" s="35"/>
      <c r="I1652" s="35"/>
    </row>
    <row r="1653" spans="3:9" x14ac:dyDescent="0.25">
      <c r="C1653" s="35"/>
      <c r="D1653" s="35"/>
      <c r="E1653" s="35"/>
      <c r="F1653" s="35"/>
      <c r="G1653" s="35"/>
      <c r="H1653" s="35"/>
      <c r="I1653" s="35"/>
    </row>
    <row r="1654" spans="3:9" x14ac:dyDescent="0.25">
      <c r="C1654" s="35"/>
      <c r="D1654" s="35"/>
      <c r="E1654" s="35"/>
      <c r="F1654" s="35"/>
      <c r="G1654" s="35"/>
      <c r="H1654" s="35"/>
      <c r="I1654" s="35"/>
    </row>
    <row r="1655" spans="3:9" x14ac:dyDescent="0.25">
      <c r="C1655" s="35"/>
      <c r="D1655" s="35"/>
      <c r="E1655" s="35"/>
      <c r="F1655" s="35"/>
      <c r="G1655" s="35"/>
      <c r="H1655" s="35"/>
      <c r="I1655" s="35"/>
    </row>
    <row r="1656" spans="3:9" x14ac:dyDescent="0.25">
      <c r="C1656" s="35"/>
      <c r="D1656" s="35"/>
      <c r="E1656" s="35"/>
      <c r="F1656" s="35"/>
      <c r="G1656" s="35"/>
      <c r="H1656" s="35"/>
      <c r="I1656" s="35"/>
    </row>
    <row r="1657" spans="3:9" x14ac:dyDescent="0.25">
      <c r="C1657" s="35"/>
      <c r="D1657" s="35"/>
      <c r="E1657" s="35"/>
      <c r="F1657" s="35"/>
      <c r="G1657" s="35"/>
      <c r="H1657" s="35"/>
      <c r="I1657" s="35"/>
    </row>
    <row r="1658" spans="3:9" x14ac:dyDescent="0.25">
      <c r="C1658" s="35"/>
      <c r="D1658" s="35"/>
      <c r="E1658" s="35"/>
      <c r="F1658" s="35"/>
      <c r="G1658" s="35"/>
      <c r="H1658" s="35"/>
      <c r="I1658" s="35"/>
    </row>
    <row r="1659" spans="3:9" x14ac:dyDescent="0.25">
      <c r="C1659" s="35"/>
      <c r="D1659" s="35"/>
      <c r="E1659" s="35"/>
      <c r="F1659" s="35"/>
      <c r="G1659" s="35"/>
      <c r="H1659" s="35"/>
      <c r="I1659" s="35"/>
    </row>
    <row r="1660" spans="3:9" x14ac:dyDescent="0.25">
      <c r="C1660" s="35"/>
      <c r="D1660" s="35"/>
      <c r="E1660" s="35"/>
      <c r="F1660" s="35"/>
      <c r="G1660" s="35"/>
      <c r="H1660" s="35"/>
      <c r="I1660" s="35"/>
    </row>
    <row r="1661" spans="3:9" x14ac:dyDescent="0.25">
      <c r="C1661" s="35"/>
      <c r="D1661" s="35"/>
      <c r="E1661" s="35"/>
      <c r="F1661" s="35"/>
      <c r="G1661" s="35"/>
      <c r="H1661" s="35"/>
      <c r="I1661" s="35"/>
    </row>
    <row r="1662" spans="3:9" x14ac:dyDescent="0.25">
      <c r="C1662" s="35"/>
      <c r="D1662" s="35"/>
      <c r="E1662" s="35"/>
      <c r="F1662" s="35"/>
      <c r="G1662" s="35"/>
      <c r="H1662" s="35"/>
      <c r="I1662" s="35"/>
    </row>
    <row r="1663" spans="3:9" x14ac:dyDescent="0.25">
      <c r="C1663" s="35"/>
      <c r="D1663" s="35"/>
      <c r="E1663" s="35"/>
      <c r="F1663" s="35"/>
      <c r="G1663" s="35"/>
      <c r="H1663" s="35"/>
      <c r="I1663" s="35"/>
    </row>
    <row r="1664" spans="3:9" x14ac:dyDescent="0.25">
      <c r="C1664" s="35"/>
      <c r="D1664" s="35"/>
      <c r="E1664" s="35"/>
      <c r="F1664" s="35"/>
      <c r="G1664" s="35"/>
      <c r="H1664" s="35"/>
      <c r="I1664" s="35"/>
    </row>
    <row r="1665" spans="3:9" x14ac:dyDescent="0.25">
      <c r="C1665" s="35"/>
      <c r="D1665" s="35"/>
      <c r="E1665" s="35"/>
      <c r="F1665" s="35"/>
      <c r="G1665" s="35"/>
      <c r="H1665" s="35"/>
      <c r="I1665" s="35"/>
    </row>
    <row r="1666" spans="3:9" x14ac:dyDescent="0.25">
      <c r="C1666" s="35"/>
      <c r="D1666" s="35"/>
      <c r="E1666" s="35"/>
      <c r="F1666" s="35"/>
      <c r="G1666" s="35"/>
      <c r="H1666" s="35"/>
      <c r="I1666" s="35"/>
    </row>
    <row r="1667" spans="3:9" x14ac:dyDescent="0.25">
      <c r="C1667" s="35"/>
      <c r="D1667" s="35"/>
      <c r="E1667" s="35"/>
      <c r="F1667" s="35"/>
      <c r="G1667" s="35"/>
      <c r="H1667" s="35"/>
      <c r="I1667" s="35"/>
    </row>
    <row r="1668" spans="3:9" x14ac:dyDescent="0.25">
      <c r="C1668" s="35"/>
      <c r="D1668" s="35"/>
      <c r="E1668" s="35"/>
      <c r="F1668" s="35"/>
      <c r="G1668" s="35"/>
      <c r="H1668" s="35"/>
      <c r="I1668" s="35"/>
    </row>
    <row r="1669" spans="3:9" x14ac:dyDescent="0.25">
      <c r="C1669" s="35"/>
      <c r="D1669" s="35"/>
      <c r="E1669" s="35"/>
      <c r="F1669" s="35"/>
      <c r="G1669" s="35"/>
      <c r="H1669" s="35"/>
      <c r="I1669" s="35"/>
    </row>
    <row r="1670" spans="3:9" x14ac:dyDescent="0.25">
      <c r="C1670" s="35"/>
      <c r="D1670" s="35"/>
      <c r="E1670" s="35"/>
      <c r="F1670" s="35"/>
      <c r="G1670" s="35"/>
      <c r="H1670" s="35"/>
      <c r="I1670" s="35"/>
    </row>
    <row r="1671" spans="3:9" x14ac:dyDescent="0.25">
      <c r="C1671" s="35"/>
      <c r="D1671" s="35"/>
      <c r="E1671" s="35"/>
      <c r="F1671" s="35"/>
      <c r="G1671" s="35"/>
      <c r="H1671" s="35"/>
      <c r="I1671" s="35"/>
    </row>
    <row r="1672" spans="3:9" x14ac:dyDescent="0.25">
      <c r="C1672" s="35"/>
      <c r="D1672" s="35"/>
      <c r="E1672" s="35"/>
      <c r="F1672" s="35"/>
      <c r="G1672" s="35"/>
      <c r="H1672" s="35"/>
      <c r="I1672" s="35"/>
    </row>
    <row r="1673" spans="3:9" x14ac:dyDescent="0.25">
      <c r="C1673" s="35"/>
      <c r="D1673" s="35"/>
      <c r="E1673" s="35"/>
      <c r="F1673" s="35"/>
      <c r="G1673" s="35"/>
      <c r="H1673" s="35"/>
      <c r="I1673" s="35"/>
    </row>
    <row r="1674" spans="3:9" x14ac:dyDescent="0.25">
      <c r="C1674" s="35"/>
      <c r="D1674" s="35"/>
      <c r="E1674" s="35"/>
      <c r="F1674" s="35"/>
      <c r="G1674" s="35"/>
      <c r="H1674" s="35"/>
      <c r="I1674" s="35"/>
    </row>
    <row r="1675" spans="3:9" x14ac:dyDescent="0.25">
      <c r="C1675" s="35"/>
      <c r="D1675" s="35"/>
      <c r="E1675" s="35"/>
      <c r="F1675" s="35"/>
      <c r="G1675" s="35"/>
      <c r="H1675" s="35"/>
      <c r="I1675" s="35"/>
    </row>
    <row r="1676" spans="3:9" x14ac:dyDescent="0.25">
      <c r="C1676" s="35"/>
      <c r="D1676" s="35"/>
      <c r="E1676" s="35"/>
      <c r="F1676" s="35"/>
      <c r="G1676" s="35"/>
      <c r="H1676" s="35"/>
      <c r="I1676" s="35"/>
    </row>
    <row r="1677" spans="3:9" x14ac:dyDescent="0.25">
      <c r="C1677" s="35"/>
      <c r="D1677" s="35"/>
      <c r="E1677" s="35"/>
      <c r="F1677" s="35"/>
      <c r="G1677" s="35"/>
      <c r="H1677" s="35"/>
      <c r="I1677" s="35"/>
    </row>
    <row r="1678" spans="3:9" x14ac:dyDescent="0.25">
      <c r="C1678" s="35"/>
      <c r="D1678" s="35"/>
      <c r="E1678" s="35"/>
      <c r="F1678" s="35"/>
      <c r="G1678" s="35"/>
      <c r="H1678" s="35"/>
      <c r="I1678" s="35"/>
    </row>
    <row r="1679" spans="3:9" x14ac:dyDescent="0.25">
      <c r="C1679" s="35"/>
      <c r="D1679" s="35"/>
      <c r="E1679" s="35"/>
      <c r="F1679" s="35"/>
      <c r="G1679" s="35"/>
      <c r="H1679" s="35"/>
      <c r="I1679" s="35"/>
    </row>
    <row r="1680" spans="3:9" x14ac:dyDescent="0.25">
      <c r="C1680" s="35"/>
      <c r="D1680" s="35"/>
      <c r="E1680" s="35"/>
      <c r="F1680" s="35"/>
      <c r="G1680" s="35"/>
      <c r="H1680" s="35"/>
      <c r="I1680" s="35"/>
    </row>
    <row r="1681" spans="3:9" x14ac:dyDescent="0.25">
      <c r="C1681" s="35"/>
      <c r="D1681" s="35"/>
      <c r="E1681" s="35"/>
      <c r="F1681" s="35"/>
      <c r="G1681" s="35"/>
      <c r="H1681" s="35"/>
      <c r="I1681" s="35"/>
    </row>
    <row r="1682" spans="3:9" x14ac:dyDescent="0.25">
      <c r="C1682" s="35"/>
      <c r="D1682" s="35"/>
      <c r="E1682" s="35"/>
      <c r="F1682" s="35"/>
      <c r="G1682" s="35"/>
      <c r="H1682" s="35"/>
      <c r="I1682" s="35"/>
    </row>
    <row r="1683" spans="3:9" x14ac:dyDescent="0.25">
      <c r="C1683" s="35"/>
      <c r="D1683" s="35"/>
      <c r="E1683" s="35"/>
      <c r="F1683" s="35"/>
      <c r="G1683" s="35"/>
      <c r="H1683" s="35"/>
      <c r="I1683" s="35"/>
    </row>
    <row r="1684" spans="3:9" x14ac:dyDescent="0.25">
      <c r="C1684" s="35"/>
      <c r="D1684" s="35"/>
      <c r="E1684" s="35"/>
      <c r="F1684" s="35"/>
      <c r="G1684" s="35"/>
      <c r="H1684" s="35"/>
      <c r="I1684" s="35"/>
    </row>
    <row r="1685" spans="3:9" x14ac:dyDescent="0.25">
      <c r="C1685" s="35"/>
      <c r="D1685" s="35"/>
      <c r="E1685" s="35"/>
      <c r="F1685" s="35"/>
      <c r="G1685" s="35"/>
      <c r="H1685" s="35"/>
      <c r="I1685" s="35"/>
    </row>
    <row r="1686" spans="3:9" x14ac:dyDescent="0.25">
      <c r="C1686" s="35"/>
      <c r="D1686" s="35"/>
      <c r="E1686" s="35"/>
      <c r="F1686" s="35"/>
      <c r="G1686" s="35"/>
      <c r="H1686" s="35"/>
      <c r="I1686" s="35"/>
    </row>
    <row r="1687" spans="3:9" x14ac:dyDescent="0.25">
      <c r="C1687" s="35"/>
      <c r="D1687" s="35"/>
      <c r="E1687" s="35"/>
      <c r="F1687" s="35"/>
      <c r="G1687" s="35"/>
      <c r="H1687" s="35"/>
      <c r="I1687" s="35"/>
    </row>
    <row r="1688" spans="3:9" x14ac:dyDescent="0.25">
      <c r="C1688" s="35"/>
      <c r="D1688" s="35"/>
      <c r="E1688" s="35"/>
      <c r="F1688" s="35"/>
      <c r="G1688" s="35"/>
      <c r="H1688" s="35"/>
      <c r="I1688" s="35"/>
    </row>
    <row r="1689" spans="3:9" x14ac:dyDescent="0.25">
      <c r="C1689" s="35"/>
      <c r="D1689" s="35"/>
      <c r="E1689" s="35"/>
      <c r="F1689" s="35"/>
      <c r="G1689" s="35"/>
      <c r="H1689" s="35"/>
      <c r="I1689" s="35"/>
    </row>
    <row r="1690" spans="3:9" x14ac:dyDescent="0.25">
      <c r="C1690" s="35"/>
      <c r="D1690" s="35"/>
      <c r="E1690" s="35"/>
      <c r="F1690" s="35"/>
      <c r="G1690" s="35"/>
      <c r="H1690" s="35"/>
      <c r="I1690" s="35"/>
    </row>
    <row r="1691" spans="3:9" x14ac:dyDescent="0.25">
      <c r="C1691" s="35"/>
      <c r="D1691" s="35"/>
      <c r="E1691" s="35"/>
      <c r="F1691" s="35"/>
      <c r="G1691" s="35"/>
      <c r="H1691" s="35"/>
      <c r="I1691" s="35"/>
    </row>
    <row r="1692" spans="3:9" x14ac:dyDescent="0.25">
      <c r="C1692" s="35"/>
      <c r="D1692" s="35"/>
      <c r="E1692" s="35"/>
      <c r="F1692" s="35"/>
      <c r="G1692" s="35"/>
      <c r="H1692" s="35"/>
      <c r="I1692" s="35"/>
    </row>
    <row r="1693" spans="3:9" x14ac:dyDescent="0.25">
      <c r="C1693" s="35"/>
      <c r="D1693" s="35"/>
      <c r="E1693" s="35"/>
      <c r="F1693" s="35"/>
      <c r="G1693" s="35"/>
      <c r="H1693" s="35"/>
      <c r="I1693" s="35"/>
    </row>
    <row r="1694" spans="3:9" x14ac:dyDescent="0.25">
      <c r="C1694" s="35"/>
      <c r="D1694" s="35"/>
      <c r="E1694" s="35"/>
      <c r="F1694" s="35"/>
      <c r="G1694" s="35"/>
      <c r="H1694" s="35"/>
      <c r="I1694" s="35"/>
    </row>
    <row r="1695" spans="3:9" x14ac:dyDescent="0.25">
      <c r="C1695" s="35"/>
      <c r="D1695" s="35"/>
      <c r="E1695" s="35"/>
      <c r="F1695" s="35"/>
      <c r="G1695" s="35"/>
      <c r="H1695" s="35"/>
      <c r="I1695" s="35"/>
    </row>
    <row r="1696" spans="3:9" x14ac:dyDescent="0.25">
      <c r="C1696" s="35"/>
      <c r="D1696" s="35"/>
      <c r="E1696" s="35"/>
      <c r="F1696" s="35"/>
      <c r="G1696" s="35"/>
      <c r="H1696" s="35"/>
      <c r="I1696" s="35"/>
    </row>
    <row r="1697" spans="3:9" x14ac:dyDescent="0.25">
      <c r="C1697" s="35"/>
      <c r="D1697" s="35"/>
      <c r="E1697" s="35"/>
      <c r="F1697" s="35"/>
      <c r="G1697" s="35"/>
      <c r="H1697" s="35"/>
      <c r="I1697" s="35"/>
    </row>
    <row r="1698" spans="3:9" x14ac:dyDescent="0.25">
      <c r="C1698" s="35"/>
      <c r="D1698" s="35"/>
      <c r="E1698" s="35"/>
      <c r="F1698" s="35"/>
      <c r="G1698" s="35"/>
      <c r="H1698" s="35"/>
      <c r="I1698" s="35"/>
    </row>
    <row r="1699" spans="3:9" x14ac:dyDescent="0.25">
      <c r="C1699" s="35"/>
      <c r="D1699" s="35"/>
      <c r="E1699" s="35"/>
      <c r="F1699" s="35"/>
      <c r="G1699" s="35"/>
      <c r="H1699" s="35"/>
      <c r="I1699" s="35"/>
    </row>
    <row r="1700" spans="3:9" x14ac:dyDescent="0.25">
      <c r="C1700" s="35"/>
      <c r="D1700" s="35"/>
      <c r="E1700" s="35"/>
      <c r="F1700" s="35"/>
      <c r="G1700" s="35"/>
      <c r="H1700" s="35"/>
      <c r="I1700" s="35"/>
    </row>
    <row r="1701" spans="3:9" x14ac:dyDescent="0.25">
      <c r="C1701" s="35"/>
      <c r="D1701" s="35"/>
      <c r="E1701" s="35"/>
      <c r="F1701" s="35"/>
      <c r="G1701" s="35"/>
      <c r="H1701" s="35"/>
      <c r="I1701" s="35"/>
    </row>
    <row r="1702" spans="3:9" x14ac:dyDescent="0.25">
      <c r="C1702" s="35"/>
      <c r="D1702" s="35"/>
      <c r="E1702" s="35"/>
      <c r="F1702" s="35"/>
      <c r="G1702" s="35"/>
      <c r="H1702" s="35"/>
      <c r="I1702" s="35"/>
    </row>
    <row r="1703" spans="3:9" x14ac:dyDescent="0.25">
      <c r="C1703" s="35"/>
      <c r="D1703" s="35"/>
      <c r="E1703" s="35"/>
      <c r="F1703" s="35"/>
      <c r="G1703" s="35"/>
      <c r="H1703" s="35"/>
      <c r="I1703" s="35"/>
    </row>
    <row r="1704" spans="3:9" x14ac:dyDescent="0.25">
      <c r="C1704" s="35"/>
      <c r="D1704" s="35"/>
      <c r="E1704" s="35"/>
      <c r="F1704" s="35"/>
      <c r="G1704" s="35"/>
      <c r="H1704" s="35"/>
      <c r="I1704" s="35"/>
    </row>
    <row r="1705" spans="3:9" x14ac:dyDescent="0.25">
      <c r="C1705" s="35"/>
      <c r="D1705" s="35"/>
      <c r="E1705" s="35"/>
      <c r="F1705" s="35"/>
      <c r="G1705" s="35"/>
      <c r="H1705" s="35"/>
      <c r="I1705" s="35"/>
    </row>
    <row r="1706" spans="3:9" x14ac:dyDescent="0.25">
      <c r="C1706" s="35"/>
      <c r="D1706" s="35"/>
      <c r="E1706" s="35"/>
      <c r="F1706" s="35"/>
      <c r="G1706" s="35"/>
      <c r="H1706" s="35"/>
      <c r="I1706" s="35"/>
    </row>
    <row r="1707" spans="3:9" x14ac:dyDescent="0.25">
      <c r="C1707" s="35"/>
      <c r="D1707" s="35"/>
      <c r="E1707" s="35"/>
      <c r="F1707" s="35"/>
      <c r="G1707" s="35"/>
      <c r="H1707" s="35"/>
      <c r="I1707" s="35"/>
    </row>
    <row r="1708" spans="3:9" x14ac:dyDescent="0.25">
      <c r="C1708" s="35"/>
      <c r="D1708" s="35"/>
      <c r="E1708" s="35"/>
      <c r="F1708" s="35"/>
      <c r="G1708" s="35"/>
      <c r="H1708" s="35"/>
      <c r="I1708" s="35"/>
    </row>
    <row r="1709" spans="3:9" x14ac:dyDescent="0.25">
      <c r="C1709" s="35"/>
      <c r="D1709" s="35"/>
      <c r="E1709" s="35"/>
      <c r="F1709" s="35"/>
      <c r="G1709" s="35"/>
      <c r="H1709" s="35"/>
      <c r="I1709" s="35"/>
    </row>
    <row r="1710" spans="3:9" x14ac:dyDescent="0.25">
      <c r="C1710" s="35"/>
      <c r="D1710" s="35"/>
      <c r="E1710" s="35"/>
      <c r="F1710" s="35"/>
      <c r="G1710" s="35"/>
      <c r="H1710" s="35"/>
      <c r="I1710" s="35"/>
    </row>
    <row r="1711" spans="3:9" x14ac:dyDescent="0.25">
      <c r="C1711" s="35"/>
      <c r="D1711" s="35"/>
      <c r="E1711" s="35"/>
      <c r="F1711" s="35"/>
      <c r="G1711" s="35"/>
      <c r="H1711" s="35"/>
      <c r="I1711" s="35"/>
    </row>
    <row r="1712" spans="3:9" x14ac:dyDescent="0.25">
      <c r="C1712" s="35"/>
      <c r="D1712" s="35"/>
      <c r="E1712" s="35"/>
      <c r="F1712" s="35"/>
      <c r="G1712" s="35"/>
      <c r="H1712" s="35"/>
      <c r="I1712" s="35"/>
    </row>
    <row r="1713" spans="3:9" x14ac:dyDescent="0.25">
      <c r="C1713" s="35"/>
      <c r="D1713" s="35"/>
      <c r="E1713" s="35"/>
      <c r="F1713" s="35"/>
      <c r="G1713" s="35"/>
      <c r="H1713" s="35"/>
      <c r="I1713" s="35"/>
    </row>
    <row r="1714" spans="3:9" x14ac:dyDescent="0.25">
      <c r="C1714" s="35"/>
      <c r="D1714" s="35"/>
      <c r="E1714" s="35"/>
      <c r="F1714" s="35"/>
      <c r="G1714" s="35"/>
      <c r="H1714" s="35"/>
      <c r="I1714" s="35"/>
    </row>
    <row r="1715" spans="3:9" x14ac:dyDescent="0.25">
      <c r="C1715" s="35"/>
      <c r="D1715" s="35"/>
      <c r="E1715" s="35"/>
      <c r="F1715" s="35"/>
      <c r="G1715" s="35"/>
      <c r="H1715" s="35"/>
      <c r="I1715" s="35"/>
    </row>
    <row r="1716" spans="3:9" x14ac:dyDescent="0.25">
      <c r="C1716" s="35"/>
      <c r="D1716" s="35"/>
      <c r="E1716" s="35"/>
      <c r="F1716" s="35"/>
      <c r="G1716" s="35"/>
      <c r="H1716" s="35"/>
      <c r="I1716" s="35"/>
    </row>
    <row r="1717" spans="3:9" x14ac:dyDescent="0.25">
      <c r="C1717" s="35"/>
      <c r="D1717" s="35"/>
      <c r="E1717" s="35"/>
      <c r="F1717" s="35"/>
      <c r="G1717" s="35"/>
      <c r="H1717" s="35"/>
      <c r="I1717" s="35"/>
    </row>
    <row r="1718" spans="3:9" x14ac:dyDescent="0.25">
      <c r="C1718" s="35"/>
      <c r="D1718" s="35"/>
      <c r="E1718" s="35"/>
      <c r="F1718" s="35"/>
      <c r="G1718" s="35"/>
      <c r="H1718" s="35"/>
      <c r="I1718" s="35"/>
    </row>
    <row r="1719" spans="3:9" x14ac:dyDescent="0.25">
      <c r="C1719" s="35"/>
      <c r="D1719" s="35"/>
      <c r="E1719" s="35"/>
      <c r="F1719" s="35"/>
      <c r="G1719" s="35"/>
      <c r="H1719" s="35"/>
      <c r="I1719" s="35"/>
    </row>
    <row r="1720" spans="3:9" x14ac:dyDescent="0.25">
      <c r="C1720" s="35"/>
      <c r="D1720" s="35"/>
      <c r="E1720" s="35"/>
      <c r="F1720" s="35"/>
      <c r="G1720" s="35"/>
      <c r="H1720" s="35"/>
      <c r="I1720" s="35"/>
    </row>
    <row r="1721" spans="3:9" x14ac:dyDescent="0.25">
      <c r="C1721" s="35"/>
      <c r="D1721" s="35"/>
      <c r="E1721" s="35"/>
      <c r="F1721" s="35"/>
      <c r="G1721" s="35"/>
      <c r="H1721" s="35"/>
      <c r="I1721" s="35"/>
    </row>
    <row r="1722" spans="3:9" x14ac:dyDescent="0.25">
      <c r="C1722" s="35"/>
      <c r="D1722" s="35"/>
      <c r="E1722" s="35"/>
      <c r="F1722" s="35"/>
      <c r="G1722" s="35"/>
      <c r="H1722" s="35"/>
      <c r="I1722" s="35"/>
    </row>
    <row r="1723" spans="3:9" x14ac:dyDescent="0.25">
      <c r="C1723" s="35"/>
      <c r="D1723" s="35"/>
      <c r="E1723" s="35"/>
      <c r="F1723" s="35"/>
      <c r="G1723" s="35"/>
      <c r="H1723" s="35"/>
      <c r="I1723" s="35"/>
    </row>
    <row r="1724" spans="3:9" x14ac:dyDescent="0.25">
      <c r="C1724" s="35"/>
      <c r="D1724" s="35"/>
      <c r="E1724" s="35"/>
      <c r="F1724" s="35"/>
      <c r="G1724" s="35"/>
      <c r="H1724" s="35"/>
      <c r="I1724" s="35"/>
    </row>
    <row r="1725" spans="3:9" x14ac:dyDescent="0.25">
      <c r="C1725" s="35"/>
      <c r="D1725" s="35"/>
      <c r="E1725" s="35"/>
      <c r="F1725" s="35"/>
      <c r="G1725" s="35"/>
      <c r="H1725" s="35"/>
      <c r="I1725" s="35"/>
    </row>
    <row r="1726" spans="3:9" x14ac:dyDescent="0.25">
      <c r="C1726" s="35"/>
      <c r="D1726" s="35"/>
      <c r="E1726" s="35"/>
      <c r="F1726" s="35"/>
      <c r="G1726" s="35"/>
      <c r="H1726" s="35"/>
      <c r="I1726" s="35"/>
    </row>
    <row r="1727" spans="3:9" x14ac:dyDescent="0.25">
      <c r="C1727" s="35"/>
      <c r="D1727" s="35"/>
      <c r="E1727" s="35"/>
      <c r="F1727" s="35"/>
      <c r="G1727" s="35"/>
      <c r="H1727" s="35"/>
      <c r="I1727" s="35"/>
    </row>
    <row r="1728" spans="3:9" x14ac:dyDescent="0.25">
      <c r="C1728" s="35"/>
      <c r="D1728" s="35"/>
      <c r="E1728" s="35"/>
      <c r="F1728" s="35"/>
      <c r="G1728" s="35"/>
      <c r="H1728" s="35"/>
      <c r="I1728" s="35"/>
    </row>
    <row r="1729" spans="3:9" x14ac:dyDescent="0.25">
      <c r="C1729" s="35"/>
      <c r="D1729" s="35"/>
      <c r="E1729" s="35"/>
      <c r="F1729" s="35"/>
      <c r="G1729" s="35"/>
      <c r="H1729" s="35"/>
      <c r="I1729" s="35"/>
    </row>
    <row r="1730" spans="3:9" x14ac:dyDescent="0.25">
      <c r="C1730" s="35"/>
      <c r="D1730" s="35"/>
      <c r="E1730" s="35"/>
      <c r="F1730" s="35"/>
      <c r="G1730" s="35"/>
      <c r="H1730" s="35"/>
      <c r="I1730" s="35"/>
    </row>
    <row r="1731" spans="3:9" x14ac:dyDescent="0.25">
      <c r="C1731" s="35"/>
      <c r="D1731" s="35"/>
      <c r="E1731" s="35"/>
      <c r="F1731" s="35"/>
      <c r="G1731" s="35"/>
      <c r="H1731" s="35"/>
      <c r="I1731" s="35"/>
    </row>
    <row r="1732" spans="3:9" x14ac:dyDescent="0.25">
      <c r="C1732" s="35"/>
      <c r="D1732" s="35"/>
      <c r="E1732" s="35"/>
      <c r="F1732" s="35"/>
      <c r="G1732" s="35"/>
      <c r="H1732" s="35"/>
      <c r="I1732" s="35"/>
    </row>
    <row r="1733" spans="3:9" x14ac:dyDescent="0.25">
      <c r="C1733" s="35"/>
      <c r="D1733" s="35"/>
      <c r="E1733" s="35"/>
      <c r="F1733" s="35"/>
      <c r="G1733" s="35"/>
      <c r="H1733" s="35"/>
      <c r="I1733" s="35"/>
    </row>
    <row r="1734" spans="3:9" x14ac:dyDescent="0.25">
      <c r="C1734" s="35"/>
      <c r="D1734" s="35"/>
      <c r="E1734" s="35"/>
      <c r="F1734" s="35"/>
      <c r="G1734" s="35"/>
      <c r="H1734" s="35"/>
      <c r="I1734" s="35"/>
    </row>
    <row r="1735" spans="3:9" x14ac:dyDescent="0.25">
      <c r="C1735" s="35"/>
      <c r="D1735" s="35"/>
      <c r="E1735" s="35"/>
      <c r="F1735" s="35"/>
      <c r="G1735" s="35"/>
      <c r="H1735" s="35"/>
      <c r="I1735" s="35"/>
    </row>
    <row r="1736" spans="3:9" x14ac:dyDescent="0.25">
      <c r="C1736" s="35"/>
      <c r="D1736" s="35"/>
      <c r="E1736" s="35"/>
      <c r="F1736" s="35"/>
      <c r="G1736" s="35"/>
      <c r="H1736" s="35"/>
      <c r="I1736" s="35"/>
    </row>
    <row r="1737" spans="3:9" x14ac:dyDescent="0.25">
      <c r="C1737" s="35"/>
      <c r="D1737" s="35"/>
      <c r="E1737" s="35"/>
      <c r="F1737" s="35"/>
      <c r="G1737" s="35"/>
      <c r="H1737" s="35"/>
      <c r="I1737" s="35"/>
    </row>
    <row r="1738" spans="3:9" x14ac:dyDescent="0.25">
      <c r="C1738" s="35"/>
      <c r="D1738" s="35"/>
      <c r="E1738" s="35"/>
      <c r="F1738" s="35"/>
      <c r="G1738" s="35"/>
      <c r="H1738" s="35"/>
      <c r="I1738" s="35"/>
    </row>
    <row r="1739" spans="3:9" x14ac:dyDescent="0.25">
      <c r="C1739" s="35"/>
      <c r="D1739" s="35"/>
      <c r="E1739" s="35"/>
      <c r="F1739" s="35"/>
      <c r="G1739" s="35"/>
      <c r="H1739" s="35"/>
      <c r="I1739" s="35"/>
    </row>
    <row r="1740" spans="3:9" x14ac:dyDescent="0.25">
      <c r="C1740" s="35"/>
      <c r="D1740" s="35"/>
      <c r="E1740" s="35"/>
      <c r="F1740" s="35"/>
      <c r="G1740" s="35"/>
      <c r="H1740" s="35"/>
      <c r="I1740" s="35"/>
    </row>
    <row r="1741" spans="3:9" x14ac:dyDescent="0.25">
      <c r="C1741" s="35"/>
      <c r="D1741" s="35"/>
      <c r="E1741" s="35"/>
      <c r="F1741" s="35"/>
      <c r="G1741" s="35"/>
      <c r="H1741" s="35"/>
      <c r="I1741" s="35"/>
    </row>
    <row r="1742" spans="3:9" x14ac:dyDescent="0.25">
      <c r="C1742" s="35"/>
      <c r="D1742" s="35"/>
      <c r="E1742" s="35"/>
      <c r="F1742" s="35"/>
      <c r="G1742" s="35"/>
      <c r="H1742" s="35"/>
      <c r="I1742" s="35"/>
    </row>
    <row r="1743" spans="3:9" x14ac:dyDescent="0.25">
      <c r="C1743" s="35"/>
      <c r="D1743" s="35"/>
      <c r="E1743" s="35"/>
      <c r="F1743" s="35"/>
      <c r="G1743" s="35"/>
      <c r="H1743" s="35"/>
      <c r="I1743" s="35"/>
    </row>
    <row r="1744" spans="3:9" x14ac:dyDescent="0.25">
      <c r="C1744" s="35"/>
      <c r="D1744" s="35"/>
      <c r="E1744" s="35"/>
      <c r="F1744" s="35"/>
      <c r="G1744" s="35"/>
      <c r="H1744" s="35"/>
      <c r="I1744" s="35"/>
    </row>
    <row r="1745" spans="3:9" x14ac:dyDescent="0.25">
      <c r="C1745" s="35"/>
      <c r="D1745" s="35"/>
      <c r="E1745" s="35"/>
      <c r="F1745" s="35"/>
      <c r="G1745" s="35"/>
      <c r="H1745" s="35"/>
      <c r="I1745" s="35"/>
    </row>
    <row r="1746" spans="3:9" x14ac:dyDescent="0.25">
      <c r="C1746" s="35"/>
      <c r="D1746" s="35"/>
      <c r="E1746" s="35"/>
      <c r="F1746" s="35"/>
      <c r="G1746" s="35"/>
      <c r="H1746" s="35"/>
      <c r="I1746" s="35"/>
    </row>
    <row r="1747" spans="3:9" x14ac:dyDescent="0.25">
      <c r="C1747" s="35"/>
      <c r="D1747" s="35"/>
      <c r="E1747" s="35"/>
      <c r="F1747" s="35"/>
      <c r="G1747" s="35"/>
      <c r="H1747" s="35"/>
      <c r="I1747" s="35"/>
    </row>
    <row r="1748" spans="3:9" x14ac:dyDescent="0.25">
      <c r="C1748" s="35"/>
      <c r="D1748" s="35"/>
      <c r="E1748" s="35"/>
      <c r="F1748" s="35"/>
      <c r="G1748" s="35"/>
      <c r="H1748" s="35"/>
      <c r="I1748" s="35"/>
    </row>
    <row r="1749" spans="3:9" x14ac:dyDescent="0.25">
      <c r="C1749" s="35"/>
      <c r="D1749" s="35"/>
      <c r="E1749" s="35"/>
      <c r="F1749" s="35"/>
      <c r="G1749" s="35"/>
      <c r="H1749" s="35"/>
      <c r="I1749" s="35"/>
    </row>
    <row r="1750" spans="3:9" x14ac:dyDescent="0.25">
      <c r="C1750" s="35"/>
      <c r="D1750" s="35"/>
      <c r="E1750" s="35"/>
      <c r="F1750" s="35"/>
      <c r="G1750" s="35"/>
      <c r="H1750" s="35"/>
      <c r="I1750" s="35"/>
    </row>
    <row r="1751" spans="3:9" x14ac:dyDescent="0.25">
      <c r="C1751" s="35"/>
      <c r="D1751" s="35"/>
      <c r="E1751" s="35"/>
      <c r="F1751" s="35"/>
      <c r="G1751" s="35"/>
      <c r="H1751" s="35"/>
      <c r="I1751" s="35"/>
    </row>
    <row r="1752" spans="3:9" x14ac:dyDescent="0.25">
      <c r="C1752" s="35"/>
      <c r="D1752" s="35"/>
      <c r="E1752" s="35"/>
      <c r="F1752" s="35"/>
      <c r="G1752" s="35"/>
      <c r="H1752" s="35"/>
      <c r="I1752" s="35"/>
    </row>
    <row r="1753" spans="3:9" x14ac:dyDescent="0.25">
      <c r="C1753" s="35"/>
      <c r="D1753" s="35"/>
      <c r="E1753" s="35"/>
      <c r="F1753" s="35"/>
      <c r="G1753" s="35"/>
      <c r="H1753" s="35"/>
      <c r="I1753" s="35"/>
    </row>
    <row r="1754" spans="3:9" x14ac:dyDescent="0.25">
      <c r="C1754" s="35"/>
      <c r="D1754" s="35"/>
      <c r="E1754" s="35"/>
      <c r="F1754" s="35"/>
      <c r="G1754" s="35"/>
      <c r="H1754" s="35"/>
      <c r="I1754" s="35"/>
    </row>
    <row r="1755" spans="3:9" x14ac:dyDescent="0.25">
      <c r="C1755" s="35"/>
      <c r="D1755" s="35"/>
      <c r="E1755" s="35"/>
      <c r="F1755" s="35"/>
      <c r="G1755" s="35"/>
      <c r="H1755" s="35"/>
      <c r="I1755" s="35"/>
    </row>
    <row r="1756" spans="3:9" x14ac:dyDescent="0.25">
      <c r="C1756" s="35"/>
      <c r="D1756" s="35"/>
      <c r="E1756" s="35"/>
      <c r="F1756" s="35"/>
      <c r="G1756" s="35"/>
      <c r="H1756" s="35"/>
      <c r="I1756" s="35"/>
    </row>
    <row r="1757" spans="3:9" x14ac:dyDescent="0.25">
      <c r="C1757" s="35"/>
      <c r="D1757" s="35"/>
      <c r="E1757" s="35"/>
      <c r="F1757" s="35"/>
      <c r="G1757" s="35"/>
      <c r="H1757" s="35"/>
      <c r="I1757" s="35"/>
    </row>
    <row r="1758" spans="3:9" x14ac:dyDescent="0.25">
      <c r="C1758" s="35"/>
      <c r="D1758" s="35"/>
      <c r="E1758" s="35"/>
      <c r="F1758" s="35"/>
      <c r="G1758" s="35"/>
      <c r="H1758" s="35"/>
      <c r="I1758" s="35"/>
    </row>
    <row r="1759" spans="3:9" x14ac:dyDescent="0.25">
      <c r="C1759" s="35"/>
      <c r="D1759" s="35"/>
      <c r="E1759" s="35"/>
      <c r="F1759" s="35"/>
      <c r="G1759" s="35"/>
      <c r="H1759" s="35"/>
      <c r="I1759" s="35"/>
    </row>
    <row r="1760" spans="3:9" x14ac:dyDescent="0.25">
      <c r="C1760" s="35"/>
      <c r="D1760" s="35"/>
      <c r="E1760" s="35"/>
      <c r="F1760" s="35"/>
      <c r="G1760" s="35"/>
      <c r="H1760" s="35"/>
      <c r="I1760" s="35"/>
    </row>
    <row r="1761" spans="3:9" x14ac:dyDescent="0.25">
      <c r="C1761" s="35"/>
      <c r="D1761" s="35"/>
      <c r="E1761" s="35"/>
      <c r="F1761" s="35"/>
      <c r="G1761" s="35"/>
      <c r="H1761" s="35"/>
      <c r="I1761" s="35"/>
    </row>
    <row r="1762" spans="3:9" x14ac:dyDescent="0.25">
      <c r="C1762" s="35"/>
      <c r="D1762" s="35"/>
      <c r="E1762" s="35"/>
      <c r="F1762" s="35"/>
      <c r="G1762" s="35"/>
      <c r="H1762" s="35"/>
      <c r="I1762" s="35"/>
    </row>
    <row r="1763" spans="3:9" x14ac:dyDescent="0.25">
      <c r="C1763" s="35"/>
      <c r="D1763" s="35"/>
      <c r="E1763" s="35"/>
      <c r="F1763" s="35"/>
      <c r="G1763" s="35"/>
      <c r="H1763" s="35"/>
      <c r="I1763" s="35"/>
    </row>
    <row r="1764" spans="3:9" x14ac:dyDescent="0.25">
      <c r="C1764" s="35"/>
      <c r="D1764" s="35"/>
      <c r="E1764" s="35"/>
      <c r="F1764" s="35"/>
      <c r="G1764" s="35"/>
      <c r="H1764" s="35"/>
      <c r="I1764" s="35"/>
    </row>
    <row r="1765" spans="3:9" x14ac:dyDescent="0.25">
      <c r="C1765" s="35"/>
      <c r="D1765" s="35"/>
      <c r="E1765" s="35"/>
      <c r="F1765" s="35"/>
      <c r="G1765" s="35"/>
      <c r="H1765" s="35"/>
      <c r="I1765" s="35"/>
    </row>
    <row r="1766" spans="3:9" x14ac:dyDescent="0.25">
      <c r="C1766" s="35"/>
      <c r="D1766" s="35"/>
      <c r="E1766" s="35"/>
      <c r="F1766" s="35"/>
      <c r="G1766" s="35"/>
      <c r="H1766" s="35"/>
      <c r="I1766" s="35"/>
    </row>
    <row r="1767" spans="3:9" x14ac:dyDescent="0.25">
      <c r="C1767" s="35"/>
      <c r="D1767" s="35"/>
      <c r="E1767" s="35"/>
      <c r="F1767" s="35"/>
      <c r="G1767" s="35"/>
      <c r="H1767" s="35"/>
      <c r="I1767" s="35"/>
    </row>
    <row r="1768" spans="3:9" x14ac:dyDescent="0.25">
      <c r="C1768" s="35"/>
      <c r="D1768" s="35"/>
      <c r="E1768" s="35"/>
      <c r="F1768" s="35"/>
      <c r="G1768" s="35"/>
      <c r="H1768" s="35"/>
      <c r="I1768" s="35"/>
    </row>
    <row r="1769" spans="3:9" x14ac:dyDescent="0.25">
      <c r="C1769" s="35"/>
      <c r="D1769" s="35"/>
      <c r="E1769" s="35"/>
      <c r="F1769" s="35"/>
      <c r="G1769" s="35"/>
      <c r="H1769" s="35"/>
      <c r="I1769" s="35"/>
    </row>
    <row r="1770" spans="3:9" x14ac:dyDescent="0.25">
      <c r="C1770" s="35"/>
      <c r="D1770" s="35"/>
      <c r="E1770" s="35"/>
      <c r="F1770" s="35"/>
      <c r="G1770" s="35"/>
      <c r="H1770" s="35"/>
      <c r="I1770" s="35"/>
    </row>
    <row r="1771" spans="3:9" x14ac:dyDescent="0.25">
      <c r="C1771" s="35"/>
      <c r="D1771" s="35"/>
      <c r="E1771" s="35"/>
      <c r="F1771" s="35"/>
      <c r="G1771" s="35"/>
      <c r="H1771" s="35"/>
      <c r="I1771" s="35"/>
    </row>
    <row r="1772" spans="3:9" x14ac:dyDescent="0.25">
      <c r="C1772" s="35"/>
      <c r="D1772" s="35"/>
      <c r="E1772" s="35"/>
      <c r="F1772" s="35"/>
      <c r="G1772" s="35"/>
      <c r="H1772" s="35"/>
      <c r="I1772" s="35"/>
    </row>
    <row r="1773" spans="3:9" x14ac:dyDescent="0.25">
      <c r="C1773" s="35"/>
      <c r="D1773" s="35"/>
      <c r="E1773" s="35"/>
      <c r="F1773" s="35"/>
      <c r="G1773" s="35"/>
      <c r="H1773" s="35"/>
      <c r="I1773" s="35"/>
    </row>
    <row r="1774" spans="3:9" x14ac:dyDescent="0.25">
      <c r="C1774" s="35"/>
      <c r="D1774" s="35"/>
      <c r="E1774" s="35"/>
      <c r="F1774" s="35"/>
      <c r="G1774" s="35"/>
      <c r="H1774" s="35"/>
      <c r="I1774" s="35"/>
    </row>
    <row r="1775" spans="3:9" x14ac:dyDescent="0.25">
      <c r="C1775" s="35"/>
      <c r="D1775" s="35"/>
      <c r="E1775" s="35"/>
      <c r="F1775" s="35"/>
      <c r="G1775" s="35"/>
      <c r="H1775" s="35"/>
      <c r="I1775" s="35"/>
    </row>
    <row r="1776" spans="3:9" x14ac:dyDescent="0.25">
      <c r="C1776" s="35"/>
      <c r="D1776" s="35"/>
      <c r="E1776" s="35"/>
      <c r="F1776" s="35"/>
      <c r="G1776" s="35"/>
      <c r="H1776" s="35"/>
      <c r="I1776" s="35"/>
    </row>
    <row r="1777" spans="3:9" x14ac:dyDescent="0.25">
      <c r="C1777" s="35"/>
      <c r="D1777" s="35"/>
      <c r="E1777" s="35"/>
      <c r="F1777" s="35"/>
      <c r="G1777" s="35"/>
      <c r="H1777" s="35"/>
      <c r="I1777" s="35"/>
    </row>
    <row r="1778" spans="3:9" x14ac:dyDescent="0.25">
      <c r="C1778" s="35"/>
      <c r="D1778" s="35"/>
      <c r="E1778" s="35"/>
      <c r="F1778" s="35"/>
      <c r="G1778" s="35"/>
      <c r="H1778" s="35"/>
      <c r="I1778" s="35"/>
    </row>
    <row r="1779" spans="3:9" x14ac:dyDescent="0.25">
      <c r="C1779" s="35"/>
      <c r="D1779" s="35"/>
      <c r="E1779" s="35"/>
      <c r="F1779" s="35"/>
      <c r="G1779" s="35"/>
      <c r="H1779" s="35"/>
      <c r="I1779" s="35"/>
    </row>
    <row r="1780" spans="3:9" x14ac:dyDescent="0.25">
      <c r="C1780" s="35"/>
      <c r="D1780" s="35"/>
      <c r="E1780" s="35"/>
      <c r="F1780" s="35"/>
      <c r="G1780" s="35"/>
      <c r="H1780" s="35"/>
      <c r="I1780" s="35"/>
    </row>
    <row r="1781" spans="3:9" x14ac:dyDescent="0.25">
      <c r="C1781" s="35"/>
      <c r="D1781" s="35"/>
      <c r="E1781" s="35"/>
      <c r="F1781" s="35"/>
      <c r="G1781" s="35"/>
      <c r="H1781" s="35"/>
      <c r="I1781" s="35"/>
    </row>
    <row r="1782" spans="3:9" x14ac:dyDescent="0.25">
      <c r="C1782" s="35"/>
      <c r="D1782" s="35"/>
      <c r="E1782" s="35"/>
      <c r="F1782" s="35"/>
      <c r="G1782" s="35"/>
      <c r="H1782" s="35"/>
      <c r="I1782" s="35"/>
    </row>
    <row r="1783" spans="3:9" x14ac:dyDescent="0.25">
      <c r="C1783" s="35"/>
      <c r="D1783" s="35"/>
      <c r="E1783" s="35"/>
      <c r="F1783" s="35"/>
      <c r="G1783" s="35"/>
      <c r="H1783" s="35"/>
      <c r="I1783" s="35"/>
    </row>
    <row r="1784" spans="3:9" x14ac:dyDescent="0.25">
      <c r="C1784" s="35"/>
      <c r="D1784" s="35"/>
      <c r="E1784" s="35"/>
      <c r="F1784" s="35"/>
      <c r="G1784" s="35"/>
      <c r="H1784" s="35"/>
      <c r="I1784" s="35"/>
    </row>
    <row r="1785" spans="3:9" x14ac:dyDescent="0.25">
      <c r="C1785" s="35"/>
      <c r="D1785" s="35"/>
      <c r="E1785" s="35"/>
      <c r="F1785" s="35"/>
      <c r="G1785" s="35"/>
      <c r="H1785" s="35"/>
      <c r="I1785" s="35"/>
    </row>
    <row r="1786" spans="3:9" x14ac:dyDescent="0.25">
      <c r="C1786" s="35"/>
      <c r="D1786" s="35"/>
      <c r="E1786" s="35"/>
      <c r="F1786" s="35"/>
      <c r="G1786" s="35"/>
      <c r="H1786" s="35"/>
      <c r="I1786" s="35"/>
    </row>
    <row r="1787" spans="3:9" x14ac:dyDescent="0.25">
      <c r="C1787" s="35"/>
      <c r="D1787" s="35"/>
      <c r="E1787" s="35"/>
      <c r="F1787" s="35"/>
      <c r="G1787" s="35"/>
      <c r="H1787" s="35"/>
      <c r="I1787" s="35"/>
    </row>
    <row r="1788" spans="3:9" x14ac:dyDescent="0.25">
      <c r="C1788" s="35"/>
      <c r="D1788" s="35"/>
      <c r="E1788" s="35"/>
      <c r="F1788" s="35"/>
      <c r="G1788" s="35"/>
      <c r="H1788" s="35"/>
      <c r="I1788" s="35"/>
    </row>
    <row r="1789" spans="3:9" x14ac:dyDescent="0.25">
      <c r="C1789" s="35"/>
      <c r="D1789" s="35"/>
      <c r="E1789" s="35"/>
      <c r="F1789" s="35"/>
      <c r="G1789" s="35"/>
      <c r="H1789" s="35"/>
      <c r="I1789" s="35"/>
    </row>
    <row r="1790" spans="3:9" x14ac:dyDescent="0.25">
      <c r="C1790" s="35"/>
      <c r="D1790" s="35"/>
      <c r="E1790" s="35"/>
      <c r="F1790" s="35"/>
      <c r="G1790" s="35"/>
      <c r="H1790" s="35"/>
      <c r="I1790" s="35"/>
    </row>
    <row r="1791" spans="3:9" x14ac:dyDescent="0.25">
      <c r="C1791" s="35"/>
      <c r="D1791" s="35"/>
      <c r="E1791" s="35"/>
      <c r="F1791" s="35"/>
      <c r="G1791" s="35"/>
      <c r="H1791" s="35"/>
      <c r="I1791" s="35"/>
    </row>
    <row r="1792" spans="3:9" x14ac:dyDescent="0.25">
      <c r="C1792" s="35"/>
      <c r="D1792" s="35"/>
      <c r="E1792" s="35"/>
      <c r="F1792" s="35"/>
      <c r="G1792" s="35"/>
      <c r="H1792" s="35"/>
      <c r="I1792" s="35"/>
    </row>
    <row r="1793" spans="3:9" x14ac:dyDescent="0.25">
      <c r="C1793" s="35"/>
      <c r="D1793" s="35"/>
      <c r="E1793" s="35"/>
      <c r="F1793" s="35"/>
      <c r="G1793" s="35"/>
      <c r="H1793" s="35"/>
      <c r="I1793" s="35"/>
    </row>
    <row r="1794" spans="3:9" x14ac:dyDescent="0.25">
      <c r="C1794" s="35"/>
      <c r="D1794" s="35"/>
      <c r="E1794" s="35"/>
      <c r="F1794" s="35"/>
      <c r="G1794" s="35"/>
      <c r="H1794" s="35"/>
      <c r="I1794" s="35"/>
    </row>
    <row r="1795" spans="3:9" x14ac:dyDescent="0.25">
      <c r="C1795" s="35"/>
      <c r="D1795" s="35"/>
      <c r="E1795" s="35"/>
      <c r="F1795" s="35"/>
      <c r="G1795" s="35"/>
      <c r="H1795" s="35"/>
      <c r="I1795" s="35"/>
    </row>
    <row r="1796" spans="3:9" x14ac:dyDescent="0.25">
      <c r="C1796" s="35"/>
      <c r="D1796" s="35"/>
      <c r="E1796" s="35"/>
      <c r="F1796" s="35"/>
      <c r="G1796" s="35"/>
      <c r="H1796" s="35"/>
      <c r="I1796" s="35"/>
    </row>
    <row r="1797" spans="3:9" x14ac:dyDescent="0.25">
      <c r="C1797" s="35"/>
      <c r="D1797" s="35"/>
      <c r="E1797" s="35"/>
      <c r="F1797" s="35"/>
      <c r="G1797" s="35"/>
      <c r="H1797" s="35"/>
      <c r="I1797" s="35"/>
    </row>
    <row r="1798" spans="3:9" x14ac:dyDescent="0.25">
      <c r="C1798" s="35"/>
      <c r="D1798" s="35"/>
      <c r="E1798" s="35"/>
      <c r="F1798" s="35"/>
      <c r="G1798" s="35"/>
      <c r="H1798" s="35"/>
      <c r="I1798" s="35"/>
    </row>
    <row r="1799" spans="3:9" x14ac:dyDescent="0.25">
      <c r="C1799" s="35"/>
      <c r="D1799" s="35"/>
      <c r="E1799" s="35"/>
      <c r="F1799" s="35"/>
      <c r="G1799" s="35"/>
      <c r="H1799" s="35"/>
      <c r="I1799" s="35"/>
    </row>
    <row r="1800" spans="3:9" x14ac:dyDescent="0.25">
      <c r="C1800" s="35"/>
      <c r="D1800" s="35"/>
      <c r="E1800" s="35"/>
      <c r="F1800" s="35"/>
      <c r="G1800" s="35"/>
      <c r="H1800" s="35"/>
      <c r="I1800" s="35"/>
    </row>
    <row r="1801" spans="3:9" x14ac:dyDescent="0.25">
      <c r="C1801" s="35"/>
      <c r="D1801" s="35"/>
      <c r="E1801" s="35"/>
      <c r="F1801" s="35"/>
      <c r="G1801" s="35"/>
      <c r="H1801" s="35"/>
      <c r="I1801" s="35"/>
    </row>
    <row r="1802" spans="3:9" x14ac:dyDescent="0.25">
      <c r="C1802" s="35"/>
      <c r="D1802" s="35"/>
      <c r="E1802" s="35"/>
      <c r="F1802" s="35"/>
      <c r="G1802" s="35"/>
      <c r="H1802" s="35"/>
      <c r="I1802" s="35"/>
    </row>
    <row r="1803" spans="3:9" x14ac:dyDescent="0.25">
      <c r="C1803" s="35"/>
      <c r="D1803" s="35"/>
      <c r="E1803" s="35"/>
      <c r="F1803" s="35"/>
      <c r="G1803" s="35"/>
      <c r="H1803" s="35"/>
      <c r="I1803" s="35"/>
    </row>
    <row r="1804" spans="3:9" x14ac:dyDescent="0.25">
      <c r="C1804" s="35"/>
      <c r="D1804" s="35"/>
      <c r="E1804" s="35"/>
      <c r="F1804" s="35"/>
      <c r="G1804" s="35"/>
      <c r="H1804" s="35"/>
      <c r="I1804" s="35"/>
    </row>
    <row r="1805" spans="3:9" x14ac:dyDescent="0.25">
      <c r="C1805" s="35"/>
      <c r="D1805" s="35"/>
      <c r="E1805" s="35"/>
      <c r="F1805" s="35"/>
      <c r="G1805" s="35"/>
      <c r="H1805" s="35"/>
      <c r="I1805" s="35"/>
    </row>
    <row r="1806" spans="3:9" x14ac:dyDescent="0.25">
      <c r="C1806" s="35"/>
      <c r="D1806" s="35"/>
      <c r="E1806" s="35"/>
      <c r="F1806" s="35"/>
      <c r="G1806" s="35"/>
      <c r="H1806" s="35"/>
      <c r="I1806" s="35"/>
    </row>
    <row r="1807" spans="3:9" x14ac:dyDescent="0.25">
      <c r="C1807" s="35"/>
      <c r="D1807" s="35"/>
      <c r="E1807" s="35"/>
      <c r="F1807" s="35"/>
      <c r="G1807" s="35"/>
      <c r="H1807" s="35"/>
      <c r="I1807" s="35"/>
    </row>
    <row r="1808" spans="3:9" x14ac:dyDescent="0.25">
      <c r="C1808" s="35"/>
      <c r="D1808" s="35"/>
      <c r="E1808" s="35"/>
      <c r="F1808" s="35"/>
      <c r="G1808" s="35"/>
      <c r="H1808" s="35"/>
      <c r="I1808" s="35"/>
    </row>
    <row r="1809" spans="3:9" x14ac:dyDescent="0.25">
      <c r="C1809" s="35"/>
      <c r="D1809" s="35"/>
      <c r="E1809" s="35"/>
      <c r="F1809" s="35"/>
      <c r="G1809" s="35"/>
      <c r="H1809" s="35"/>
      <c r="I1809" s="35"/>
    </row>
    <row r="1810" spans="3:9" x14ac:dyDescent="0.25">
      <c r="C1810" s="35"/>
      <c r="D1810" s="35"/>
      <c r="E1810" s="35"/>
      <c r="F1810" s="35"/>
      <c r="G1810" s="35"/>
      <c r="H1810" s="35"/>
      <c r="I1810" s="35"/>
    </row>
    <row r="1811" spans="3:9" x14ac:dyDescent="0.25">
      <c r="C1811" s="35"/>
      <c r="D1811" s="35"/>
      <c r="E1811" s="35"/>
      <c r="F1811" s="35"/>
      <c r="G1811" s="35"/>
      <c r="H1811" s="35"/>
      <c r="I1811" s="35"/>
    </row>
    <row r="1812" spans="3:9" x14ac:dyDescent="0.25">
      <c r="C1812" s="35"/>
      <c r="D1812" s="35"/>
      <c r="E1812" s="35"/>
      <c r="F1812" s="35"/>
      <c r="G1812" s="35"/>
      <c r="H1812" s="35"/>
      <c r="I1812" s="35"/>
    </row>
    <row r="1813" spans="3:9" x14ac:dyDescent="0.25">
      <c r="C1813" s="35"/>
      <c r="D1813" s="35"/>
      <c r="E1813" s="35"/>
      <c r="F1813" s="35"/>
      <c r="G1813" s="35"/>
      <c r="H1813" s="35"/>
      <c r="I1813" s="35"/>
    </row>
    <row r="1814" spans="3:9" x14ac:dyDescent="0.25">
      <c r="C1814" s="35"/>
      <c r="D1814" s="35"/>
      <c r="E1814" s="35"/>
      <c r="F1814" s="35"/>
      <c r="G1814" s="35"/>
      <c r="H1814" s="35"/>
      <c r="I1814" s="35"/>
    </row>
    <row r="1815" spans="3:9" x14ac:dyDescent="0.25">
      <c r="C1815" s="35"/>
      <c r="D1815" s="35"/>
      <c r="E1815" s="35"/>
      <c r="F1815" s="35"/>
      <c r="G1815" s="35"/>
      <c r="H1815" s="35"/>
      <c r="I1815" s="35"/>
    </row>
    <row r="1816" spans="3:9" x14ac:dyDescent="0.25">
      <c r="C1816" s="35"/>
      <c r="D1816" s="35"/>
      <c r="E1816" s="35"/>
      <c r="F1816" s="35"/>
      <c r="G1816" s="35"/>
      <c r="H1816" s="35"/>
      <c r="I1816" s="35"/>
    </row>
    <row r="1817" spans="3:9" x14ac:dyDescent="0.25">
      <c r="C1817" s="35"/>
      <c r="D1817" s="35"/>
      <c r="E1817" s="35"/>
      <c r="F1817" s="35"/>
      <c r="G1817" s="35"/>
      <c r="H1817" s="35"/>
      <c r="I1817" s="35"/>
    </row>
    <row r="1818" spans="3:9" x14ac:dyDescent="0.25">
      <c r="C1818" s="35"/>
      <c r="D1818" s="35"/>
      <c r="E1818" s="35"/>
      <c r="F1818" s="35"/>
      <c r="G1818" s="35"/>
      <c r="H1818" s="35"/>
      <c r="I1818" s="35"/>
    </row>
    <row r="1819" spans="3:9" x14ac:dyDescent="0.25">
      <c r="C1819" s="35"/>
      <c r="D1819" s="35"/>
      <c r="E1819" s="35"/>
      <c r="F1819" s="35"/>
      <c r="G1819" s="35"/>
      <c r="H1819" s="35"/>
      <c r="I1819" s="35"/>
    </row>
    <row r="1820" spans="3:9" x14ac:dyDescent="0.25">
      <c r="C1820" s="35"/>
      <c r="D1820" s="35"/>
      <c r="E1820" s="35"/>
      <c r="F1820" s="35"/>
      <c r="G1820" s="35"/>
      <c r="H1820" s="35"/>
      <c r="I1820" s="35"/>
    </row>
    <row r="1821" spans="3:9" x14ac:dyDescent="0.25">
      <c r="C1821" s="35"/>
      <c r="D1821" s="35"/>
      <c r="E1821" s="35"/>
      <c r="F1821" s="35"/>
      <c r="G1821" s="35"/>
      <c r="H1821" s="35"/>
      <c r="I1821" s="35"/>
    </row>
    <row r="1822" spans="3:9" x14ac:dyDescent="0.25">
      <c r="C1822" s="35"/>
      <c r="D1822" s="35"/>
      <c r="E1822" s="35"/>
      <c r="F1822" s="35"/>
      <c r="G1822" s="35"/>
      <c r="H1822" s="35"/>
      <c r="I1822" s="35"/>
    </row>
    <row r="1823" spans="3:9" x14ac:dyDescent="0.25">
      <c r="C1823" s="35"/>
      <c r="D1823" s="35"/>
      <c r="E1823" s="35"/>
      <c r="F1823" s="35"/>
      <c r="G1823" s="35"/>
      <c r="H1823" s="35"/>
      <c r="I1823" s="35"/>
    </row>
    <row r="1824" spans="3:9" x14ac:dyDescent="0.25">
      <c r="C1824" s="35"/>
      <c r="D1824" s="35"/>
      <c r="E1824" s="35"/>
      <c r="F1824" s="35"/>
      <c r="G1824" s="35"/>
      <c r="H1824" s="35"/>
      <c r="I1824" s="35"/>
    </row>
    <row r="1825" spans="3:9" x14ac:dyDescent="0.25">
      <c r="C1825" s="35"/>
      <c r="D1825" s="35"/>
      <c r="E1825" s="35"/>
      <c r="F1825" s="35"/>
      <c r="G1825" s="35"/>
      <c r="H1825" s="35"/>
      <c r="I1825" s="35"/>
    </row>
    <row r="1826" spans="3:9" x14ac:dyDescent="0.25">
      <c r="C1826" s="35"/>
      <c r="D1826" s="35"/>
      <c r="E1826" s="35"/>
      <c r="F1826" s="35"/>
      <c r="G1826" s="35"/>
      <c r="H1826" s="35"/>
      <c r="I1826" s="35"/>
    </row>
    <row r="1827" spans="3:9" x14ac:dyDescent="0.25">
      <c r="C1827" s="35"/>
      <c r="D1827" s="35"/>
      <c r="E1827" s="35"/>
      <c r="F1827" s="35"/>
      <c r="G1827" s="35"/>
      <c r="H1827" s="35"/>
      <c r="I1827" s="35"/>
    </row>
    <row r="1828" spans="3:9" x14ac:dyDescent="0.25">
      <c r="C1828" s="35"/>
      <c r="D1828" s="35"/>
      <c r="E1828" s="35"/>
      <c r="F1828" s="35"/>
      <c r="G1828" s="35"/>
      <c r="H1828" s="35"/>
      <c r="I1828" s="35"/>
    </row>
    <row r="1829" spans="3:9" x14ac:dyDescent="0.25">
      <c r="C1829" s="35"/>
      <c r="D1829" s="35"/>
      <c r="E1829" s="35"/>
      <c r="F1829" s="35"/>
      <c r="G1829" s="35"/>
      <c r="H1829" s="35"/>
      <c r="I1829" s="35"/>
    </row>
    <row r="1830" spans="3:9" x14ac:dyDescent="0.25">
      <c r="C1830" s="35"/>
      <c r="D1830" s="35"/>
      <c r="E1830" s="35"/>
      <c r="F1830" s="35"/>
      <c r="G1830" s="35"/>
      <c r="H1830" s="35"/>
      <c r="I1830" s="35"/>
    </row>
    <row r="1831" spans="3:9" x14ac:dyDescent="0.25">
      <c r="C1831" s="35"/>
      <c r="D1831" s="35"/>
      <c r="E1831" s="35"/>
      <c r="F1831" s="35"/>
      <c r="G1831" s="35"/>
      <c r="H1831" s="35"/>
      <c r="I1831" s="35"/>
    </row>
    <row r="1832" spans="3:9" x14ac:dyDescent="0.25">
      <c r="C1832" s="35"/>
      <c r="D1832" s="35"/>
      <c r="E1832" s="35"/>
      <c r="F1832" s="35"/>
      <c r="G1832" s="35"/>
      <c r="H1832" s="35"/>
      <c r="I1832" s="35"/>
    </row>
    <row r="1833" spans="3:9" x14ac:dyDescent="0.25">
      <c r="C1833" s="35"/>
      <c r="D1833" s="35"/>
      <c r="E1833" s="35"/>
      <c r="F1833" s="35"/>
      <c r="G1833" s="35"/>
      <c r="H1833" s="35"/>
      <c r="I1833" s="35"/>
    </row>
    <row r="1834" spans="3:9" x14ac:dyDescent="0.25">
      <c r="C1834" s="35"/>
      <c r="D1834" s="35"/>
      <c r="E1834" s="35"/>
      <c r="F1834" s="35"/>
      <c r="G1834" s="35"/>
      <c r="H1834" s="35"/>
      <c r="I1834" s="35"/>
    </row>
    <row r="1835" spans="3:9" x14ac:dyDescent="0.25">
      <c r="C1835" s="35"/>
      <c r="D1835" s="35"/>
      <c r="E1835" s="35"/>
      <c r="F1835" s="35"/>
      <c r="G1835" s="35"/>
      <c r="H1835" s="35"/>
      <c r="I1835" s="35"/>
    </row>
    <row r="1836" spans="3:9" x14ac:dyDescent="0.25">
      <c r="C1836" s="35"/>
      <c r="D1836" s="35"/>
      <c r="E1836" s="35"/>
      <c r="F1836" s="35"/>
      <c r="G1836" s="35"/>
      <c r="H1836" s="35"/>
      <c r="I1836" s="35"/>
    </row>
    <row r="1837" spans="3:9" x14ac:dyDescent="0.25">
      <c r="C1837" s="35"/>
      <c r="D1837" s="35"/>
      <c r="E1837" s="35"/>
      <c r="F1837" s="35"/>
      <c r="G1837" s="35"/>
      <c r="H1837" s="35"/>
      <c r="I1837" s="35"/>
    </row>
    <row r="1838" spans="3:9" x14ac:dyDescent="0.25">
      <c r="C1838" s="35"/>
      <c r="D1838" s="35"/>
      <c r="E1838" s="35"/>
      <c r="F1838" s="35"/>
      <c r="G1838" s="35"/>
      <c r="H1838" s="35"/>
      <c r="I1838" s="35"/>
    </row>
    <row r="1839" spans="3:9" x14ac:dyDescent="0.25">
      <c r="C1839" s="35"/>
      <c r="D1839" s="35"/>
      <c r="E1839" s="35"/>
      <c r="F1839" s="35"/>
      <c r="G1839" s="35"/>
      <c r="H1839" s="35"/>
      <c r="I1839" s="35"/>
    </row>
    <row r="1840" spans="3:9" x14ac:dyDescent="0.25">
      <c r="C1840" s="35"/>
      <c r="D1840" s="35"/>
      <c r="E1840" s="35"/>
      <c r="F1840" s="35"/>
      <c r="G1840" s="35"/>
      <c r="H1840" s="35"/>
      <c r="I1840" s="35"/>
    </row>
    <row r="1841" spans="3:9" x14ac:dyDescent="0.25">
      <c r="C1841" s="35"/>
      <c r="D1841" s="35"/>
      <c r="E1841" s="35"/>
      <c r="F1841" s="35"/>
      <c r="G1841" s="35"/>
      <c r="H1841" s="35"/>
      <c r="I1841" s="35"/>
    </row>
    <row r="1842" spans="3:9" x14ac:dyDescent="0.25">
      <c r="C1842" s="35"/>
      <c r="D1842" s="35"/>
      <c r="E1842" s="35"/>
      <c r="F1842" s="35"/>
      <c r="G1842" s="35"/>
      <c r="H1842" s="35"/>
      <c r="I1842" s="35"/>
    </row>
    <row r="1843" spans="3:9" x14ac:dyDescent="0.25">
      <c r="C1843" s="35"/>
      <c r="D1843" s="35"/>
      <c r="E1843" s="35"/>
      <c r="F1843" s="35"/>
      <c r="G1843" s="35"/>
      <c r="H1843" s="35"/>
      <c r="I1843" s="35"/>
    </row>
    <row r="1844" spans="3:9" x14ac:dyDescent="0.25">
      <c r="C1844" s="35"/>
      <c r="D1844" s="35"/>
      <c r="E1844" s="35"/>
      <c r="F1844" s="35"/>
      <c r="G1844" s="35"/>
      <c r="H1844" s="35"/>
      <c r="I1844" s="35"/>
    </row>
    <row r="1845" spans="3:9" x14ac:dyDescent="0.25">
      <c r="C1845" s="35"/>
      <c r="D1845" s="35"/>
      <c r="E1845" s="35"/>
      <c r="F1845" s="35"/>
      <c r="G1845" s="35"/>
      <c r="H1845" s="35"/>
      <c r="I1845" s="35"/>
    </row>
    <row r="1846" spans="3:9" x14ac:dyDescent="0.25">
      <c r="C1846" s="35"/>
      <c r="D1846" s="35"/>
      <c r="E1846" s="35"/>
      <c r="F1846" s="35"/>
      <c r="G1846" s="35"/>
      <c r="H1846" s="35"/>
      <c r="I1846" s="35"/>
    </row>
    <row r="1847" spans="3:9" x14ac:dyDescent="0.25">
      <c r="C1847" s="35"/>
      <c r="D1847" s="35"/>
      <c r="E1847" s="35"/>
      <c r="F1847" s="35"/>
      <c r="G1847" s="35"/>
      <c r="H1847" s="35"/>
      <c r="I1847" s="35"/>
    </row>
    <row r="1848" spans="3:9" x14ac:dyDescent="0.25">
      <c r="C1848" s="35"/>
      <c r="D1848" s="35"/>
      <c r="E1848" s="35"/>
      <c r="F1848" s="35"/>
      <c r="G1848" s="35"/>
      <c r="H1848" s="35"/>
      <c r="I1848" s="35"/>
    </row>
    <row r="1849" spans="3:9" x14ac:dyDescent="0.25">
      <c r="C1849" s="35"/>
      <c r="D1849" s="35"/>
      <c r="E1849" s="35"/>
      <c r="F1849" s="35"/>
      <c r="G1849" s="35"/>
      <c r="H1849" s="35"/>
      <c r="I1849" s="35"/>
    </row>
    <row r="1850" spans="3:9" x14ac:dyDescent="0.25">
      <c r="C1850" s="35"/>
      <c r="D1850" s="35"/>
      <c r="E1850" s="35"/>
      <c r="F1850" s="35"/>
      <c r="G1850" s="35"/>
      <c r="H1850" s="35"/>
      <c r="I1850" s="35"/>
    </row>
    <row r="1851" spans="3:9" x14ac:dyDescent="0.25">
      <c r="C1851" s="35"/>
      <c r="D1851" s="35"/>
      <c r="E1851" s="35"/>
      <c r="F1851" s="35"/>
      <c r="G1851" s="35"/>
      <c r="H1851" s="35"/>
      <c r="I1851" s="35"/>
    </row>
    <row r="1852" spans="3:9" x14ac:dyDescent="0.25">
      <c r="C1852" s="35"/>
      <c r="D1852" s="35"/>
      <c r="E1852" s="35"/>
      <c r="F1852" s="35"/>
      <c r="G1852" s="35"/>
      <c r="H1852" s="35"/>
      <c r="I1852" s="35"/>
    </row>
    <row r="1853" spans="3:9" x14ac:dyDescent="0.25">
      <c r="C1853" s="35"/>
      <c r="D1853" s="35"/>
      <c r="E1853" s="35"/>
      <c r="F1853" s="35"/>
      <c r="G1853" s="35"/>
      <c r="H1853" s="35"/>
      <c r="I1853" s="35"/>
    </row>
    <row r="1854" spans="3:9" x14ac:dyDescent="0.25">
      <c r="C1854" s="35"/>
      <c r="D1854" s="35"/>
      <c r="E1854" s="35"/>
      <c r="F1854" s="35"/>
      <c r="G1854" s="35"/>
      <c r="H1854" s="35"/>
      <c r="I1854" s="35"/>
    </row>
    <row r="1855" spans="3:9" x14ac:dyDescent="0.25">
      <c r="C1855" s="35"/>
      <c r="D1855" s="35"/>
      <c r="E1855" s="35"/>
      <c r="F1855" s="35"/>
      <c r="G1855" s="35"/>
      <c r="H1855" s="35"/>
      <c r="I1855" s="35"/>
    </row>
    <row r="1856" spans="3:9" x14ac:dyDescent="0.25">
      <c r="C1856" s="35"/>
      <c r="D1856" s="35"/>
      <c r="E1856" s="35"/>
      <c r="F1856" s="35"/>
      <c r="G1856" s="35"/>
      <c r="H1856" s="35"/>
      <c r="I1856" s="35"/>
    </row>
    <row r="1857" spans="3:9" x14ac:dyDescent="0.25">
      <c r="C1857" s="35"/>
      <c r="D1857" s="35"/>
      <c r="E1857" s="35"/>
      <c r="F1857" s="35"/>
      <c r="G1857" s="35"/>
      <c r="H1857" s="35"/>
      <c r="I1857" s="35"/>
    </row>
    <row r="1858" spans="3:9" x14ac:dyDescent="0.25">
      <c r="C1858" s="35"/>
      <c r="D1858" s="35"/>
      <c r="E1858" s="35"/>
      <c r="F1858" s="35"/>
      <c r="G1858" s="35"/>
      <c r="H1858" s="35"/>
      <c r="I1858" s="35"/>
    </row>
    <row r="1859" spans="3:9" x14ac:dyDescent="0.25">
      <c r="C1859" s="35"/>
      <c r="D1859" s="35"/>
      <c r="E1859" s="35"/>
      <c r="F1859" s="35"/>
      <c r="G1859" s="35"/>
      <c r="H1859" s="35"/>
      <c r="I1859" s="35"/>
    </row>
    <row r="1860" spans="3:9" x14ac:dyDescent="0.25">
      <c r="C1860" s="35"/>
      <c r="D1860" s="35"/>
      <c r="E1860" s="35"/>
      <c r="F1860" s="35"/>
      <c r="G1860" s="35"/>
      <c r="H1860" s="35"/>
      <c r="I1860" s="35"/>
    </row>
    <row r="1861" spans="3:9" x14ac:dyDescent="0.25">
      <c r="C1861" s="35"/>
      <c r="D1861" s="35"/>
      <c r="E1861" s="35"/>
      <c r="F1861" s="35"/>
      <c r="G1861" s="35"/>
      <c r="H1861" s="35"/>
      <c r="I1861" s="35"/>
    </row>
    <row r="1862" spans="3:9" x14ac:dyDescent="0.25">
      <c r="C1862" s="35"/>
      <c r="D1862" s="35"/>
      <c r="E1862" s="35"/>
      <c r="F1862" s="35"/>
      <c r="G1862" s="35"/>
      <c r="H1862" s="35"/>
      <c r="I1862" s="35"/>
    </row>
    <row r="1863" spans="3:9" x14ac:dyDescent="0.25">
      <c r="C1863" s="35"/>
      <c r="D1863" s="35"/>
      <c r="E1863" s="35"/>
      <c r="F1863" s="35"/>
      <c r="G1863" s="35"/>
      <c r="H1863" s="35"/>
      <c r="I1863" s="35"/>
    </row>
    <row r="1864" spans="3:9" x14ac:dyDescent="0.25">
      <c r="C1864" s="35"/>
      <c r="D1864" s="35"/>
      <c r="E1864" s="35"/>
      <c r="F1864" s="35"/>
      <c r="G1864" s="35"/>
      <c r="H1864" s="35"/>
      <c r="I1864" s="35"/>
    </row>
    <row r="1865" spans="3:9" x14ac:dyDescent="0.25">
      <c r="C1865" s="35"/>
      <c r="D1865" s="35"/>
      <c r="E1865" s="35"/>
      <c r="F1865" s="35"/>
      <c r="G1865" s="35"/>
      <c r="H1865" s="35"/>
      <c r="I1865" s="35"/>
    </row>
  </sheetData>
  <mergeCells count="669">
    <mergeCell ref="I1:J1"/>
    <mergeCell ref="A392:A399"/>
    <mergeCell ref="B392:B399"/>
    <mergeCell ref="H392:H399"/>
    <mergeCell ref="J392:J399"/>
    <mergeCell ref="A375:A382"/>
    <mergeCell ref="B375:B382"/>
    <mergeCell ref="H375:H382"/>
    <mergeCell ref="J375:J382"/>
    <mergeCell ref="A383:A390"/>
    <mergeCell ref="B383:B390"/>
    <mergeCell ref="H383:H390"/>
    <mergeCell ref="J383:J390"/>
    <mergeCell ref="A391:J391"/>
    <mergeCell ref="H351:H358"/>
    <mergeCell ref="J351:J358"/>
    <mergeCell ref="A359:A366"/>
    <mergeCell ref="B359:B366"/>
    <mergeCell ref="H359:H366"/>
    <mergeCell ref="J359:J366"/>
    <mergeCell ref="A367:A374"/>
    <mergeCell ref="B367:B374"/>
    <mergeCell ref="H367:H374"/>
    <mergeCell ref="J367:J374"/>
    <mergeCell ref="A1139:J1139"/>
    <mergeCell ref="A944:J944"/>
    <mergeCell ref="A1053:J1053"/>
    <mergeCell ref="A1054:A1061"/>
    <mergeCell ref="B1054:B1061"/>
    <mergeCell ref="H1054:H1061"/>
    <mergeCell ref="J1054:J1061"/>
    <mergeCell ref="A1005:A1012"/>
    <mergeCell ref="B1005:B1012"/>
    <mergeCell ref="H1005:H1012"/>
    <mergeCell ref="I1005:I1006"/>
    <mergeCell ref="J1005:J1012"/>
    <mergeCell ref="I1008:I1009"/>
    <mergeCell ref="A1013:A1020"/>
    <mergeCell ref="B1013:B1020"/>
    <mergeCell ref="H1013:H1020"/>
    <mergeCell ref="J1013:J1020"/>
    <mergeCell ref="H1037:H1044"/>
    <mergeCell ref="J1037:J1044"/>
    <mergeCell ref="J997:J1004"/>
    <mergeCell ref="I1001:I1002"/>
    <mergeCell ref="H946:H953"/>
    <mergeCell ref="A980:A987"/>
    <mergeCell ref="A946:A953"/>
    <mergeCell ref="B980:B987"/>
    <mergeCell ref="H980:H987"/>
    <mergeCell ref="J980:J987"/>
    <mergeCell ref="J1029:J1036"/>
    <mergeCell ref="A1037:A1044"/>
    <mergeCell ref="B1037:B1044"/>
    <mergeCell ref="A1156:A1163"/>
    <mergeCell ref="B1156:B1163"/>
    <mergeCell ref="H1156:H1163"/>
    <mergeCell ref="J1156:J1163"/>
    <mergeCell ref="A1148:A1155"/>
    <mergeCell ref="B1148:B1155"/>
    <mergeCell ref="H1148:H1155"/>
    <mergeCell ref="J1148:J1155"/>
    <mergeCell ref="A1129:J1129"/>
    <mergeCell ref="A1130:J1130"/>
    <mergeCell ref="A1140:A1147"/>
    <mergeCell ref="B1140:B1147"/>
    <mergeCell ref="H1140:H1147"/>
    <mergeCell ref="J1140:J1147"/>
    <mergeCell ref="A1131:A1138"/>
    <mergeCell ref="B1131:B1138"/>
    <mergeCell ref="H1131:H1138"/>
    <mergeCell ref="J1131:J1138"/>
    <mergeCell ref="A1045:A1052"/>
    <mergeCell ref="B1045:B1052"/>
    <mergeCell ref="H1045:H1052"/>
    <mergeCell ref="J1045:J1052"/>
    <mergeCell ref="A1021:A1028"/>
    <mergeCell ref="B1021:B1028"/>
    <mergeCell ref="H1021:H1028"/>
    <mergeCell ref="J1021:J1028"/>
    <mergeCell ref="A1029:A1036"/>
    <mergeCell ref="B1029:B1036"/>
    <mergeCell ref="H1029:H1036"/>
    <mergeCell ref="D956:G956"/>
    <mergeCell ref="H956:H963"/>
    <mergeCell ref="J956:J963"/>
    <mergeCell ref="B241:B248"/>
    <mergeCell ref="A826:A833"/>
    <mergeCell ref="B826:B833"/>
    <mergeCell ref="H826:H833"/>
    <mergeCell ref="J826:J833"/>
    <mergeCell ref="A843:J843"/>
    <mergeCell ref="A844:J844"/>
    <mergeCell ref="I689:I696"/>
    <mergeCell ref="J689:J696"/>
    <mergeCell ref="A713:J713"/>
    <mergeCell ref="A697:A704"/>
    <mergeCell ref="B697:B704"/>
    <mergeCell ref="H697:H704"/>
    <mergeCell ref="I697:I704"/>
    <mergeCell ref="J697:J704"/>
    <mergeCell ref="A705:A712"/>
    <mergeCell ref="H935:H942"/>
    <mergeCell ref="J935:J942"/>
    <mergeCell ref="B946:B953"/>
    <mergeCell ref="A351:A358"/>
    <mergeCell ref="B351:B358"/>
    <mergeCell ref="J204:J208"/>
    <mergeCell ref="H160:H167"/>
    <mergeCell ref="J160:J167"/>
    <mergeCell ref="A135:A142"/>
    <mergeCell ref="B135:B142"/>
    <mergeCell ref="J135:J142"/>
    <mergeCell ref="A143:A150"/>
    <mergeCell ref="B143:B150"/>
    <mergeCell ref="H143:H150"/>
    <mergeCell ref="A1086:A1093"/>
    <mergeCell ref="A466:A473"/>
    <mergeCell ref="A490:J490"/>
    <mergeCell ref="A491:A498"/>
    <mergeCell ref="A499:A506"/>
    <mergeCell ref="A507:A514"/>
    <mergeCell ref="A919:A926"/>
    <mergeCell ref="B919:B926"/>
    <mergeCell ref="H919:H926"/>
    <mergeCell ref="J919:J926"/>
    <mergeCell ref="A927:A934"/>
    <mergeCell ref="H689:H696"/>
    <mergeCell ref="A964:A971"/>
    <mergeCell ref="B964:B971"/>
    <mergeCell ref="H964:H971"/>
    <mergeCell ref="J964:J971"/>
    <mergeCell ref="A972:A979"/>
    <mergeCell ref="B972:B979"/>
    <mergeCell ref="H972:H979"/>
    <mergeCell ref="J972:J979"/>
    <mergeCell ref="H927:H934"/>
    <mergeCell ref="J927:J934"/>
    <mergeCell ref="A917:J917"/>
    <mergeCell ref="A918:J918"/>
    <mergeCell ref="A1074:J1074"/>
    <mergeCell ref="A1075:A1082"/>
    <mergeCell ref="B1075:B1082"/>
    <mergeCell ref="H1075:H1082"/>
    <mergeCell ref="J1075:J1082"/>
    <mergeCell ref="A1083:J1083"/>
    <mergeCell ref="A1085:J1085"/>
    <mergeCell ref="I919:I926"/>
    <mergeCell ref="B681:B688"/>
    <mergeCell ref="H681:H688"/>
    <mergeCell ref="I681:I688"/>
    <mergeCell ref="J681:J688"/>
    <mergeCell ref="A689:A696"/>
    <mergeCell ref="A845:J845"/>
    <mergeCell ref="A864:A871"/>
    <mergeCell ref="A882:A889"/>
    <mergeCell ref="B882:B889"/>
    <mergeCell ref="H882:H889"/>
    <mergeCell ref="A997:A1004"/>
    <mergeCell ref="B997:B1004"/>
    <mergeCell ref="H997:H1004"/>
    <mergeCell ref="I997:I998"/>
    <mergeCell ref="B705:B712"/>
    <mergeCell ref="H705:H712"/>
    <mergeCell ref="A1193:J1193"/>
    <mergeCell ref="A1182:A1189"/>
    <mergeCell ref="B1182:B1189"/>
    <mergeCell ref="H1182:H1189"/>
    <mergeCell ref="J1182:J1189"/>
    <mergeCell ref="A1164:A1171"/>
    <mergeCell ref="B1164:B1171"/>
    <mergeCell ref="H1164:H1171"/>
    <mergeCell ref="J1164:J1171"/>
    <mergeCell ref="A1173:J1173"/>
    <mergeCell ref="A1192:J1192"/>
    <mergeCell ref="A1191:J1191"/>
    <mergeCell ref="A1172:J1172"/>
    <mergeCell ref="A1174:A1181"/>
    <mergeCell ref="B1174:B1181"/>
    <mergeCell ref="H1174:H1181"/>
    <mergeCell ref="J1174:J1181"/>
    <mergeCell ref="A988:J988"/>
    <mergeCell ref="A989:A996"/>
    <mergeCell ref="B989:B996"/>
    <mergeCell ref="D989:G989"/>
    <mergeCell ref="H989:H996"/>
    <mergeCell ref="J989:J996"/>
    <mergeCell ref="B935:B942"/>
    <mergeCell ref="A854:J854"/>
    <mergeCell ref="J882:J889"/>
    <mergeCell ref="A890:A897"/>
    <mergeCell ref="B890:B897"/>
    <mergeCell ref="H890:H897"/>
    <mergeCell ref="J890:J897"/>
    <mergeCell ref="A898:A905"/>
    <mergeCell ref="B898:B905"/>
    <mergeCell ref="H898:H905"/>
    <mergeCell ref="A945:J945"/>
    <mergeCell ref="A906:J906"/>
    <mergeCell ref="J898:J905"/>
    <mergeCell ref="J946:J953"/>
    <mergeCell ref="A954:J954"/>
    <mergeCell ref="A955:J955"/>
    <mergeCell ref="A956:A963"/>
    <mergeCell ref="B956:B963"/>
    <mergeCell ref="B714:B721"/>
    <mergeCell ref="H714:H721"/>
    <mergeCell ref="I714:I721"/>
    <mergeCell ref="J714:J721"/>
    <mergeCell ref="I705:I712"/>
    <mergeCell ref="J705:J712"/>
    <mergeCell ref="A775:A782"/>
    <mergeCell ref="B775:B782"/>
    <mergeCell ref="H775:H782"/>
    <mergeCell ref="A673:A680"/>
    <mergeCell ref="B673:B680"/>
    <mergeCell ref="H673:H680"/>
    <mergeCell ref="I673:I680"/>
    <mergeCell ref="D946:G946"/>
    <mergeCell ref="A943:J943"/>
    <mergeCell ref="A657:A664"/>
    <mergeCell ref="B657:B664"/>
    <mergeCell ref="H657:H664"/>
    <mergeCell ref="I657:I664"/>
    <mergeCell ref="J657:J664"/>
    <mergeCell ref="J673:J680"/>
    <mergeCell ref="A665:A672"/>
    <mergeCell ref="B665:B672"/>
    <mergeCell ref="H665:H672"/>
    <mergeCell ref="A756:J756"/>
    <mergeCell ref="A757:A764"/>
    <mergeCell ref="B874:B881"/>
    <mergeCell ref="H874:H881"/>
    <mergeCell ref="J874:J881"/>
    <mergeCell ref="A808:A815"/>
    <mergeCell ref="B808:B815"/>
    <mergeCell ref="H808:H815"/>
    <mergeCell ref="A714:A721"/>
    <mergeCell ref="H608:H615"/>
    <mergeCell ref="I608:I615"/>
    <mergeCell ref="I576:I583"/>
    <mergeCell ref="J576:J583"/>
    <mergeCell ref="A641:A648"/>
    <mergeCell ref="B641:B648"/>
    <mergeCell ref="H641:H648"/>
    <mergeCell ref="B927:B934"/>
    <mergeCell ref="A846:A853"/>
    <mergeCell ref="B846:B853"/>
    <mergeCell ref="H846:H853"/>
    <mergeCell ref="J846:J853"/>
    <mergeCell ref="A817:A824"/>
    <mergeCell ref="A834:J834"/>
    <mergeCell ref="A835:A842"/>
    <mergeCell ref="B835:B842"/>
    <mergeCell ref="H835:H842"/>
    <mergeCell ref="J835:J842"/>
    <mergeCell ref="B817:B824"/>
    <mergeCell ref="A825:J825"/>
    <mergeCell ref="A681:A688"/>
    <mergeCell ref="B689:B696"/>
    <mergeCell ref="I665:I672"/>
    <mergeCell ref="J665:J672"/>
    <mergeCell ref="B233:B240"/>
    <mergeCell ref="H233:H240"/>
    <mergeCell ref="J233:J240"/>
    <mergeCell ref="B217:B224"/>
    <mergeCell ref="J217:J224"/>
    <mergeCell ref="A217:A224"/>
    <mergeCell ref="B59:B66"/>
    <mergeCell ref="H59:H66"/>
    <mergeCell ref="A67:A74"/>
    <mergeCell ref="B67:B74"/>
    <mergeCell ref="J67:J74"/>
    <mergeCell ref="H209:H216"/>
    <mergeCell ref="H217:H224"/>
    <mergeCell ref="A225:A232"/>
    <mergeCell ref="A233:A240"/>
    <mergeCell ref="A75:J75"/>
    <mergeCell ref="B225:B232"/>
    <mergeCell ref="H225:H232"/>
    <mergeCell ref="J225:J232"/>
    <mergeCell ref="A200:J200"/>
    <mergeCell ref="A201:A208"/>
    <mergeCell ref="B201:B208"/>
    <mergeCell ref="H201:H208"/>
    <mergeCell ref="J201:J203"/>
    <mergeCell ref="A17:A24"/>
    <mergeCell ref="B17:B24"/>
    <mergeCell ref="H17:H24"/>
    <mergeCell ref="J17:J24"/>
    <mergeCell ref="J59:J66"/>
    <mergeCell ref="I192:I199"/>
    <mergeCell ref="I184:I191"/>
    <mergeCell ref="I176:I183"/>
    <mergeCell ref="I168:I175"/>
    <mergeCell ref="A59:A66"/>
    <mergeCell ref="I119:I126"/>
    <mergeCell ref="I127:I134"/>
    <mergeCell ref="H119:H126"/>
    <mergeCell ref="J119:J126"/>
    <mergeCell ref="I641:I648"/>
    <mergeCell ref="J641:J648"/>
    <mergeCell ref="A649:A656"/>
    <mergeCell ref="J608:J615"/>
    <mergeCell ref="B649:B656"/>
    <mergeCell ref="H649:H656"/>
    <mergeCell ref="I649:I656"/>
    <mergeCell ref="J649:J656"/>
    <mergeCell ref="A625:A632"/>
    <mergeCell ref="B625:B632"/>
    <mergeCell ref="H625:H632"/>
    <mergeCell ref="I625:I632"/>
    <mergeCell ref="J625:J632"/>
    <mergeCell ref="A633:A640"/>
    <mergeCell ref="B633:B640"/>
    <mergeCell ref="H633:H640"/>
    <mergeCell ref="I633:I640"/>
    <mergeCell ref="J633:J640"/>
    <mergeCell ref="A624:J624"/>
    <mergeCell ref="A616:A623"/>
    <mergeCell ref="B616:B623"/>
    <mergeCell ref="H616:H623"/>
    <mergeCell ref="I616:I623"/>
    <mergeCell ref="J616:J623"/>
    <mergeCell ref="A584:A591"/>
    <mergeCell ref="B584:B591"/>
    <mergeCell ref="H584:H591"/>
    <mergeCell ref="I584:I591"/>
    <mergeCell ref="J584:J591"/>
    <mergeCell ref="A592:A599"/>
    <mergeCell ref="B592:B599"/>
    <mergeCell ref="H592:H599"/>
    <mergeCell ref="I592:I599"/>
    <mergeCell ref="J592:J599"/>
    <mergeCell ref="A600:A607"/>
    <mergeCell ref="B600:B607"/>
    <mergeCell ref="H600:H607"/>
    <mergeCell ref="I600:I607"/>
    <mergeCell ref="J600:J607"/>
    <mergeCell ref="A608:A615"/>
    <mergeCell ref="B608:B615"/>
    <mergeCell ref="J491:J498"/>
    <mergeCell ref="A560:A567"/>
    <mergeCell ref="B560:B567"/>
    <mergeCell ref="H560:H567"/>
    <mergeCell ref="I560:I567"/>
    <mergeCell ref="J560:J567"/>
    <mergeCell ref="A568:A575"/>
    <mergeCell ref="B568:B575"/>
    <mergeCell ref="H568:H575"/>
    <mergeCell ref="I568:I575"/>
    <mergeCell ref="J568:J575"/>
    <mergeCell ref="B499:B506"/>
    <mergeCell ref="H499:H506"/>
    <mergeCell ref="J499:J506"/>
    <mergeCell ref="A543:J543"/>
    <mergeCell ref="A534:A541"/>
    <mergeCell ref="B534:B541"/>
    <mergeCell ref="A441:J441"/>
    <mergeCell ref="B466:B473"/>
    <mergeCell ref="H466:H473"/>
    <mergeCell ref="J466:J473"/>
    <mergeCell ref="J450:J457"/>
    <mergeCell ref="A458:A465"/>
    <mergeCell ref="B458:B465"/>
    <mergeCell ref="A552:A559"/>
    <mergeCell ref="B552:B559"/>
    <mergeCell ref="H552:H559"/>
    <mergeCell ref="I552:I559"/>
    <mergeCell ref="J552:J559"/>
    <mergeCell ref="A450:A457"/>
    <mergeCell ref="B450:B457"/>
    <mergeCell ref="H450:H457"/>
    <mergeCell ref="B507:B514"/>
    <mergeCell ref="H507:H514"/>
    <mergeCell ref="J507:J514"/>
    <mergeCell ref="A482:A489"/>
    <mergeCell ref="B482:B489"/>
    <mergeCell ref="H482:H489"/>
    <mergeCell ref="J482:J489"/>
    <mergeCell ref="B491:B498"/>
    <mergeCell ref="H491:H498"/>
    <mergeCell ref="H417:H424"/>
    <mergeCell ref="A433:A440"/>
    <mergeCell ref="B433:B440"/>
    <mergeCell ref="H433:H440"/>
    <mergeCell ref="J433:J440"/>
    <mergeCell ref="A425:A432"/>
    <mergeCell ref="B425:B432"/>
    <mergeCell ref="H425:H432"/>
    <mergeCell ref="J425:J432"/>
    <mergeCell ref="A334:A341"/>
    <mergeCell ref="B334:B341"/>
    <mergeCell ref="H334:H341"/>
    <mergeCell ref="J334:J341"/>
    <mergeCell ref="A342:A349"/>
    <mergeCell ref="B342:B349"/>
    <mergeCell ref="H342:H349"/>
    <mergeCell ref="J342:J349"/>
    <mergeCell ref="A350:J350"/>
    <mergeCell ref="A176:A183"/>
    <mergeCell ref="B176:B183"/>
    <mergeCell ref="H176:H183"/>
    <mergeCell ref="J176:J183"/>
    <mergeCell ref="A184:A191"/>
    <mergeCell ref="B184:B191"/>
    <mergeCell ref="J417:J424"/>
    <mergeCell ref="A160:A167"/>
    <mergeCell ref="B160:B167"/>
    <mergeCell ref="A409:A416"/>
    <mergeCell ref="B409:B416"/>
    <mergeCell ref="H409:H416"/>
    <mergeCell ref="J409:J416"/>
    <mergeCell ref="A417:A424"/>
    <mergeCell ref="B417:B424"/>
    <mergeCell ref="H184:H191"/>
    <mergeCell ref="J241:J248"/>
    <mergeCell ref="A292:A299"/>
    <mergeCell ref="B292:B299"/>
    <mergeCell ref="H292:H299"/>
    <mergeCell ref="J292:J299"/>
    <mergeCell ref="A300:A307"/>
    <mergeCell ref="A332:J332"/>
    <mergeCell ref="A333:J333"/>
    <mergeCell ref="A35:A42"/>
    <mergeCell ref="B35:B42"/>
    <mergeCell ref="H35:H42"/>
    <mergeCell ref="J35:J42"/>
    <mergeCell ref="A43:A50"/>
    <mergeCell ref="B43:B50"/>
    <mergeCell ref="H43:H50"/>
    <mergeCell ref="J43:J50"/>
    <mergeCell ref="A51:A58"/>
    <mergeCell ref="B51:B58"/>
    <mergeCell ref="H51:H58"/>
    <mergeCell ref="J51:J58"/>
    <mergeCell ref="J1086:J1093"/>
    <mergeCell ref="A1084:J1084"/>
    <mergeCell ref="A152:A159"/>
    <mergeCell ref="B152:B159"/>
    <mergeCell ref="H152:H159"/>
    <mergeCell ref="J152:J159"/>
    <mergeCell ref="H135:H142"/>
    <mergeCell ref="A168:A175"/>
    <mergeCell ref="J284:J291"/>
    <mergeCell ref="B300:B307"/>
    <mergeCell ref="H300:H307"/>
    <mergeCell ref="J300:J307"/>
    <mergeCell ref="H252:H259"/>
    <mergeCell ref="J252:J259"/>
    <mergeCell ref="B168:B175"/>
    <mergeCell ref="J168:J175"/>
    <mergeCell ref="I135:I142"/>
    <mergeCell ref="I143:I150"/>
    <mergeCell ref="A151:J151"/>
    <mergeCell ref="I160:I167"/>
    <mergeCell ref="I152:I159"/>
    <mergeCell ref="H474:H481"/>
    <mergeCell ref="J474:J481"/>
    <mergeCell ref="H241:H248"/>
    <mergeCell ref="A873:J873"/>
    <mergeCell ref="A874:A881"/>
    <mergeCell ref="A1121:A1128"/>
    <mergeCell ref="B1121:B1128"/>
    <mergeCell ref="H1121:H1128"/>
    <mergeCell ref="J1121:J1128"/>
    <mergeCell ref="B1086:B1093"/>
    <mergeCell ref="B1104:B1111"/>
    <mergeCell ref="A1064:J1064"/>
    <mergeCell ref="A1065:J1065"/>
    <mergeCell ref="H1104:H1111"/>
    <mergeCell ref="J1104:J1111"/>
    <mergeCell ref="A1096:A1103"/>
    <mergeCell ref="A1094:J1094"/>
    <mergeCell ref="A1095:J1095"/>
    <mergeCell ref="B1096:B1103"/>
    <mergeCell ref="J1096:J1103"/>
    <mergeCell ref="A1104:A1111"/>
    <mergeCell ref="A1066:A1073"/>
    <mergeCell ref="B1066:B1073"/>
    <mergeCell ref="H1066:H1073"/>
    <mergeCell ref="J1066:J1073"/>
    <mergeCell ref="H1096:H1103"/>
    <mergeCell ref="H1086:H1093"/>
    <mergeCell ref="A474:A481"/>
    <mergeCell ref="B474:B481"/>
    <mergeCell ref="A1112:A1119"/>
    <mergeCell ref="B1112:B1119"/>
    <mergeCell ref="H1112:H1119"/>
    <mergeCell ref="J1112:J1119"/>
    <mergeCell ref="A1120:J1120"/>
    <mergeCell ref="H817:H824"/>
    <mergeCell ref="J817:J824"/>
    <mergeCell ref="A855:J855"/>
    <mergeCell ref="A856:A863"/>
    <mergeCell ref="B856:B863"/>
    <mergeCell ref="H856:H863"/>
    <mergeCell ref="J856:J863"/>
    <mergeCell ref="A916:J916"/>
    <mergeCell ref="A907:J907"/>
    <mergeCell ref="A908:A915"/>
    <mergeCell ref="B908:B915"/>
    <mergeCell ref="H908:H915"/>
    <mergeCell ref="J908:J915"/>
    <mergeCell ref="B864:B871"/>
    <mergeCell ref="H864:H871"/>
    <mergeCell ref="J864:J871"/>
    <mergeCell ref="A872:J872"/>
    <mergeCell ref="J800:J807"/>
    <mergeCell ref="A774:J774"/>
    <mergeCell ref="A783:A790"/>
    <mergeCell ref="B783:B790"/>
    <mergeCell ref="H783:H790"/>
    <mergeCell ref="J783:J790"/>
    <mergeCell ref="A791:J791"/>
    <mergeCell ref="A792:A799"/>
    <mergeCell ref="B792:B799"/>
    <mergeCell ref="H792:H799"/>
    <mergeCell ref="J792:J799"/>
    <mergeCell ref="J775:J782"/>
    <mergeCell ref="A25:A32"/>
    <mergeCell ref="B25:B32"/>
    <mergeCell ref="H25:H32"/>
    <mergeCell ref="J25:J32"/>
    <mergeCell ref="A284:A291"/>
    <mergeCell ref="B757:B764"/>
    <mergeCell ref="H757:H764"/>
    <mergeCell ref="J757:J764"/>
    <mergeCell ref="A765:J765"/>
    <mergeCell ref="J184:J191"/>
    <mergeCell ref="A192:A199"/>
    <mergeCell ref="B192:B199"/>
    <mergeCell ref="H324:H331"/>
    <mergeCell ref="J324:J331"/>
    <mergeCell ref="A241:A248"/>
    <mergeCell ref="A252:A259"/>
    <mergeCell ref="B252:B259"/>
    <mergeCell ref="H308:H315"/>
    <mergeCell ref="J308:J315"/>
    <mergeCell ref="A316:A323"/>
    <mergeCell ref="B316:B323"/>
    <mergeCell ref="H316:H323"/>
    <mergeCell ref="J316:J323"/>
    <mergeCell ref="A33:J33"/>
    <mergeCell ref="A2:J2"/>
    <mergeCell ref="D3:G3"/>
    <mergeCell ref="E4:G4"/>
    <mergeCell ref="A6:J6"/>
    <mergeCell ref="A7:J7"/>
    <mergeCell ref="A8:J8"/>
    <mergeCell ref="A9:A16"/>
    <mergeCell ref="B9:B16"/>
    <mergeCell ref="H9:H16"/>
    <mergeCell ref="J9:J16"/>
    <mergeCell ref="A34:J34"/>
    <mergeCell ref="A249:J249"/>
    <mergeCell ref="A117:J117"/>
    <mergeCell ref="A118:J118"/>
    <mergeCell ref="A260:A267"/>
    <mergeCell ref="B260:B267"/>
    <mergeCell ref="H260:H267"/>
    <mergeCell ref="A209:A216"/>
    <mergeCell ref="B209:B216"/>
    <mergeCell ref="J209:J216"/>
    <mergeCell ref="A250:J250"/>
    <mergeCell ref="A251:J251"/>
    <mergeCell ref="A119:A126"/>
    <mergeCell ref="J192:J199"/>
    <mergeCell ref="J143:J150"/>
    <mergeCell ref="A109:A116"/>
    <mergeCell ref="B109:B116"/>
    <mergeCell ref="H109:H116"/>
    <mergeCell ref="J109:J116"/>
    <mergeCell ref="A101:A108"/>
    <mergeCell ref="B101:B108"/>
    <mergeCell ref="H101:H108"/>
    <mergeCell ref="H192:H199"/>
    <mergeCell ref="H168:H175"/>
    <mergeCell ref="K318:K324"/>
    <mergeCell ref="A935:A942"/>
    <mergeCell ref="A542:J542"/>
    <mergeCell ref="J260:J267"/>
    <mergeCell ref="A276:A283"/>
    <mergeCell ref="B276:B283"/>
    <mergeCell ref="H276:H283"/>
    <mergeCell ref="H526:H533"/>
    <mergeCell ref="J526:J533"/>
    <mergeCell ref="J276:J283"/>
    <mergeCell ref="A268:A275"/>
    <mergeCell ref="B268:B275"/>
    <mergeCell ref="H268:H275"/>
    <mergeCell ref="J268:J275"/>
    <mergeCell ref="I518:I525"/>
    <mergeCell ref="A324:A331"/>
    <mergeCell ref="B324:B331"/>
    <mergeCell ref="A308:A315"/>
    <mergeCell ref="B308:B315"/>
    <mergeCell ref="A816:J816"/>
    <mergeCell ref="A723:J723"/>
    <mergeCell ref="H724:H742"/>
    <mergeCell ref="B732:B733"/>
    <mergeCell ref="I732:I733"/>
    <mergeCell ref="H534:H541"/>
    <mergeCell ref="J534:J541"/>
    <mergeCell ref="A515:J515"/>
    <mergeCell ref="A516:J516"/>
    <mergeCell ref="A442:A449"/>
    <mergeCell ref="B284:B291"/>
    <mergeCell ref="H284:H291"/>
    <mergeCell ref="J442:J449"/>
    <mergeCell ref="A400:J400"/>
    <mergeCell ref="A401:A408"/>
    <mergeCell ref="B401:B408"/>
    <mergeCell ref="H401:H408"/>
    <mergeCell ref="J401:J408"/>
    <mergeCell ref="B442:B449"/>
    <mergeCell ref="H442:H449"/>
    <mergeCell ref="A517:J517"/>
    <mergeCell ref="A526:A533"/>
    <mergeCell ref="B526:B533"/>
    <mergeCell ref="A518:A525"/>
    <mergeCell ref="B518:B525"/>
    <mergeCell ref="H518:H525"/>
    <mergeCell ref="J518:J525"/>
    <mergeCell ref="H458:H465"/>
    <mergeCell ref="J458:J465"/>
    <mergeCell ref="J808:J815"/>
    <mergeCell ref="A544:A551"/>
    <mergeCell ref="B544:B551"/>
    <mergeCell ref="H544:H551"/>
    <mergeCell ref="I544:I551"/>
    <mergeCell ref="J544:J551"/>
    <mergeCell ref="J732:J733"/>
    <mergeCell ref="A744:J744"/>
    <mergeCell ref="H745:H754"/>
    <mergeCell ref="A743:J743"/>
    <mergeCell ref="A766:A773"/>
    <mergeCell ref="B766:B773"/>
    <mergeCell ref="H767:H773"/>
    <mergeCell ref="A722:J722"/>
    <mergeCell ref="J747:J754"/>
    <mergeCell ref="J766:J773"/>
    <mergeCell ref="A755:J755"/>
    <mergeCell ref="A732:A733"/>
    <mergeCell ref="A800:A807"/>
    <mergeCell ref="B800:B807"/>
    <mergeCell ref="H800:H807"/>
    <mergeCell ref="A576:A583"/>
    <mergeCell ref="B576:B583"/>
    <mergeCell ref="H576:H583"/>
    <mergeCell ref="B119:B126"/>
    <mergeCell ref="H127:H134"/>
    <mergeCell ref="A127:A134"/>
    <mergeCell ref="B127:B134"/>
    <mergeCell ref="J127:J134"/>
    <mergeCell ref="J101:J108"/>
    <mergeCell ref="A76:A83"/>
    <mergeCell ref="B76:B83"/>
    <mergeCell ref="H76:H83"/>
    <mergeCell ref="J76:J83"/>
    <mergeCell ref="A84:A91"/>
    <mergeCell ref="B84:B91"/>
    <mergeCell ref="H84:H91"/>
    <mergeCell ref="J84:J91"/>
    <mergeCell ref="A92:A99"/>
    <mergeCell ref="B92:B99"/>
    <mergeCell ref="H92:H99"/>
    <mergeCell ref="J92:J99"/>
    <mergeCell ref="A100:J100"/>
  </mergeCells>
  <pageMargins left="0.59055118110236227" right="0.59055118110236227" top="0.78740157480314965" bottom="0.59055118110236227" header="0.19685039370078741" footer="0.19685039370078741"/>
  <pageSetup paperSize="9" scale="50" fitToHeight="67" orientation="landscape" r:id="rId1"/>
  <headerFooter differentFirst="1">
    <oddHeader>&amp;C&amp;P</oddHeader>
  </headerFooter>
  <rowBreaks count="2" manualBreakCount="2">
    <brk id="42" max="16383" man="1"/>
    <brk id="13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План МР Кинельский</vt:lpstr>
      <vt:lpstr>'План МР Кинельский'!Заголовки_для_печати</vt:lpstr>
      <vt:lpstr>'План МР Кинельский'!Область_печати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Кулаева</dc:creator>
  <cp:lastModifiedBy>Поликашина Светлана Петровна</cp:lastModifiedBy>
  <cp:lastPrinted>2024-12-20T10:56:56Z</cp:lastPrinted>
  <dcterms:created xsi:type="dcterms:W3CDTF">2018-04-02T05:46:00Z</dcterms:created>
  <dcterms:modified xsi:type="dcterms:W3CDTF">2024-12-20T10:57:55Z</dcterms:modified>
</cp:coreProperties>
</file>