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Расходы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G22" i="1"/>
  <c r="H34" i="1"/>
  <c r="G34" i="1"/>
  <c r="G23" i="1" l="1"/>
  <c r="H23" i="1"/>
  <c r="G25" i="1"/>
  <c r="H25" i="1" l="1"/>
  <c r="H58" i="1" l="1"/>
  <c r="G58" i="1"/>
  <c r="H61" i="1" l="1"/>
  <c r="H56" i="1"/>
  <c r="H54" i="1"/>
  <c r="H51" i="1"/>
  <c r="H50" i="1" s="1"/>
  <c r="H47" i="1"/>
  <c r="H46" i="1" s="1"/>
  <c r="H44" i="1"/>
  <c r="H43" i="1" s="1"/>
  <c r="H41" i="1"/>
  <c r="H40" i="1" s="1"/>
  <c r="H37" i="1"/>
  <c r="H36" i="1" s="1"/>
  <c r="H33" i="1"/>
  <c r="H31" i="1"/>
  <c r="H30" i="1" s="1"/>
  <c r="H28" i="1"/>
  <c r="H27" i="1" s="1"/>
  <c r="H20" i="1"/>
  <c r="H19" i="1" s="1"/>
  <c r="H17" i="1"/>
  <c r="H16" i="1" s="1"/>
  <c r="H11" i="1"/>
  <c r="H10" i="1" s="1"/>
  <c r="H8" i="1"/>
  <c r="H7" i="1" s="1"/>
  <c r="G61" i="1"/>
  <c r="G56" i="1"/>
  <c r="G54" i="1"/>
  <c r="G51" i="1"/>
  <c r="G50" i="1" s="1"/>
  <c r="G47" i="1"/>
  <c r="G46" i="1" s="1"/>
  <c r="G44" i="1"/>
  <c r="G43" i="1" s="1"/>
  <c r="G41" i="1"/>
  <c r="G40" i="1" s="1"/>
  <c r="G37" i="1"/>
  <c r="G36" i="1" s="1"/>
  <c r="G33" i="1"/>
  <c r="G31" i="1"/>
  <c r="G30" i="1" s="1"/>
  <c r="G28" i="1"/>
  <c r="G27" i="1" s="1"/>
  <c r="G20" i="1"/>
  <c r="G19" i="1" s="1"/>
  <c r="G17" i="1"/>
  <c r="G16" i="1" s="1"/>
  <c r="G11" i="1"/>
  <c r="G10" i="1" s="1"/>
  <c r="G8" i="1"/>
  <c r="G7" i="1" s="1"/>
  <c r="H6" i="1" l="1"/>
  <c r="H53" i="1"/>
  <c r="G53" i="1"/>
  <c r="G6" i="1" s="1"/>
  <c r="G63" i="1" s="1"/>
  <c r="H63" i="1" l="1"/>
</calcChain>
</file>

<file path=xl/sharedStrings.xml><?xml version="1.0" encoding="utf-8"?>
<sst xmlns="http://schemas.openxmlformats.org/spreadsheetml/2006/main" count="208" uniqueCount="70">
  <si>
    <t>Наименование главного распорядителя средств  бюджета, раздела, подраздела, целевой статьи, вида расходов классификации расходов бюджета</t>
  </si>
  <si>
    <t>Рз</t>
  </si>
  <si>
    <t>ПР</t>
  </si>
  <si>
    <t>ЦСР</t>
  </si>
  <si>
    <t>ВР</t>
  </si>
  <si>
    <t>Администрация  сельского поселения Сколково муниципального района Кинельский Самарской области</t>
  </si>
  <si>
    <t>Функционирование высшего должностного лица субъекта РФ муниципального образования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</si>
  <si>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</si>
  <si>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51 0 00 00 000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</si>
  <si>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</si>
  <si>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</si>
  <si>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сфере установленных функций органов государственной власти субъектов Российской Федерации  и органов местного самоуправления</t>
  </si>
  <si>
    <t>Иные закупки товаров, работ и услуг для обеспечения государственных ( муниципальных ) нужд</t>
  </si>
  <si>
    <t>Иные межбюджетные трансферты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</si>
  <si>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</si>
  <si>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</si>
  <si>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Резервные фонды</t>
  </si>
  <si>
    <t>Непрограммные  направления расходов местного бюджета в области общегосударственных вопросов</t>
  </si>
  <si>
    <t>57 0 00 00 000</t>
  </si>
  <si>
    <t>Резервные средства</t>
  </si>
  <si>
    <t>Другие общегосударственные вопросы</t>
  </si>
  <si>
    <t>МП  « Управление и распоряжение муниципальным имуществом в муниципальном образовании сельского поселения Сколково муниципального района Кинельский Самарской области на 2020-2026 годы»</t>
  </si>
  <si>
    <t>08 0 00 00 000</t>
  </si>
  <si>
    <t>Иные закупки товаров, работ и услуг для обеспечения государственных (муниципальных) нужд</t>
  </si>
  <si>
    <t>Социальные выплаты гражданам, кроме публичных нормативных социальных выплат</t>
  </si>
  <si>
    <t>Мобилизационная и вневойсковая подготовка</t>
  </si>
  <si>
    <t>Непрограммные  направления расходов местного бюджета в области национальной обороны</t>
  </si>
  <si>
    <t>Защита населения и территории от чрезвычайных ситуаций природного и техногенного характера, пожарная безопасность</t>
  </si>
  <si>
    <t>МП «Обеспечение противопожарной безопасности на территории сельского поселения Сколково муниципального района Кинельский Самарской области на 2020-2026 годы»</t>
  </si>
  <si>
    <t>11 0 00 00 000</t>
  </si>
  <si>
    <t>Иные  закупки  товаров, работ и услуг для обеспечения государственных (муниципальных) нужд</t>
  </si>
  <si>
    <t>Другие вопросы в области национальной безопасности и правоохранительной деятельности</t>
  </si>
  <si>
    <t>Иные  закупки товаров, работ и услуг для обеспечения государственных (муниципальных) нужд</t>
  </si>
  <si>
    <t>МП «По профилактике правонарушений и обеспечению общественной безопасности в сельском поселении Сколково на 2023-2026 годы»</t>
  </si>
  <si>
    <t>03 0 00 00 000</t>
  </si>
  <si>
    <t xml:space="preserve">03 0 00 00000 </t>
  </si>
  <si>
    <t>Дорожное хозяйство (дорожные фонды)</t>
  </si>
  <si>
    <t>МП «Комплексное развитие систем транспортной инфраструктуры сельского поселения Сколково муниципального района Кинельский Самарской области на 2017-2021 гг. и на период до 2033 года »</t>
  </si>
  <si>
    <t>04 0 00 00 000</t>
  </si>
  <si>
    <t>Жилищное хозяйство</t>
  </si>
  <si>
    <r>
      <t>МП «Содержание и обслуживание жилищного фонда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сельского поселения Сколково муниципального района Кинельский Самарской области на 2020-2026 годы»</t>
    </r>
  </si>
  <si>
    <t>09 0 00 00 000</t>
  </si>
  <si>
    <t>Коммунальное хозяйство</t>
  </si>
  <si>
    <t>МП «Комплексное развитие систем коммунальной инфраструктуры сельского поселения Сколково муниципального района Кинельский Самарской области на 2017-2026 годы»</t>
  </si>
  <si>
    <t>05 0 00 00 000</t>
  </si>
  <si>
    <t>Благоустройство</t>
  </si>
  <si>
    <t>МП «Благоустройство населенных пунктов  сельского поселения Сколково муниципального района Кинельский Самарской области на 2020-2026 годы»</t>
  </si>
  <si>
    <t>07 0 00 00 000</t>
  </si>
  <si>
    <t>Субсидии бюджетным учреждениям</t>
  </si>
  <si>
    <t>Другие вопросы  в области жилищно-коммунального хозяйства</t>
  </si>
  <si>
    <t>Культура</t>
  </si>
  <si>
    <t>МП «Развитие культуры  в сельском поселении Сколково муниципального района Кинельский Самарской области на 2020-2026 годы»</t>
  </si>
  <si>
    <t>13 0 00 00 000</t>
  </si>
  <si>
    <r>
      <t>13 0 00 00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000</t>
    </r>
  </si>
  <si>
    <t>МП «Охрана окружающей среды территории  сельского поселения Сколково муниципального района Кинельский Самарской области на 2022-2026 годы»</t>
  </si>
  <si>
    <t>17 0 00 00 000</t>
  </si>
  <si>
    <t>ИТОГО</t>
  </si>
  <si>
    <t>01</t>
  </si>
  <si>
    <t>02</t>
  </si>
  <si>
    <t>04</t>
  </si>
  <si>
    <t>06</t>
  </si>
  <si>
    <t>Код главного распорядителя бюджетных средств</t>
  </si>
  <si>
    <t>03</t>
  </si>
  <si>
    <t>09</t>
  </si>
  <si>
    <t>05</t>
  </si>
  <si>
    <t>08</t>
  </si>
  <si>
    <t>Утвержденные бюджетные назначения</t>
  </si>
  <si>
    <t>Исполнено, руб</t>
  </si>
  <si>
    <t>Приложение №2</t>
  </si>
  <si>
    <t xml:space="preserve">Расходы бюджета сельского поселения Сколково за 2024 год по ведомственной структуре расходов бюджета сельского поселения Сколково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</si>
</sst>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vertical="center" wrapText="1"/>
    </xf>
    <xf numFmtId="164" fontId="0" fillId="0" borderId="0" xfId="0" applyNumberFormat="1"/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vertical="center" wrapText="1"/>
    </xf>
    <xf numFmtId="2" fontId="3" fillId="4" borderId="1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left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vertical="center" wrapText="1"/>
    </xf>
    <xf numFmtId="1" fontId="5" fillId="5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1" fontId="5" fillId="6" borderId="1" xfId="0" applyNumberFormat="1" applyFont="1" applyFill="1" applyBorder="1" applyAlignment="1">
      <alignment horizontal="center" vertical="center" wrapText="1"/>
    </xf>
    <xf numFmtId="1" fontId="5" fillId="6" borderId="1" xfId="0" applyNumberFormat="1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4" fontId="3" fillId="5" borderId="1" xfId="0" applyNumberFormat="1" applyFont="1" applyFill="1" applyBorder="1" applyAlignment="1">
      <alignment vertical="center" wrapText="1"/>
    </xf>
    <xf numFmtId="4" fontId="3" fillId="4" borderId="1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4DFEC"/>
      <color rgb="FFFFCCFF"/>
      <color rgb="FFCCECFF"/>
      <color rgb="FFCCCCFF"/>
      <color rgb="FFCC99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zoomScaleNormal="100" workbookViewId="0">
      <selection activeCell="K6" sqref="K6"/>
    </sheetView>
  </sheetViews>
  <sheetFormatPr defaultRowHeight="15" x14ac:dyDescent="0.25"/>
  <cols>
    <col min="1" max="1" width="8" bestFit="1" customWidth="1"/>
    <col min="2" max="2" width="39.5703125" customWidth="1"/>
    <col min="3" max="3" width="5.85546875" customWidth="1"/>
    <col min="4" max="4" width="6" customWidth="1"/>
    <col min="5" max="5" width="15.28515625" customWidth="1"/>
    <col min="6" max="6" width="7.28515625" customWidth="1"/>
    <col min="7" max="7" width="14.28515625" bestFit="1" customWidth="1"/>
    <col min="8" max="8" width="16.5703125" bestFit="1" customWidth="1"/>
    <col min="10" max="10" width="11.42578125" bestFit="1" customWidth="1"/>
  </cols>
  <sheetData>
    <row r="1" spans="1:10" x14ac:dyDescent="0.25">
      <c r="H1" t="s">
        <v>68</v>
      </c>
    </row>
    <row r="2" spans="1:10" ht="33.75" customHeight="1" x14ac:dyDescent="0.25">
      <c r="A2" s="41" t="s">
        <v>69</v>
      </c>
      <c r="B2" s="41"/>
      <c r="C2" s="41"/>
      <c r="D2" s="41"/>
      <c r="E2" s="41"/>
      <c r="F2" s="41"/>
      <c r="G2" s="41"/>
      <c r="H2" s="41"/>
    </row>
    <row r="3" spans="1:10" ht="80.25" customHeight="1" x14ac:dyDescent="0.25">
      <c r="A3" s="45" t="s">
        <v>61</v>
      </c>
      <c r="B3" s="43" t="s">
        <v>0</v>
      </c>
      <c r="C3" s="44" t="s">
        <v>1</v>
      </c>
      <c r="D3" s="44" t="s">
        <v>2</v>
      </c>
      <c r="E3" s="44" t="s">
        <v>3</v>
      </c>
      <c r="F3" s="44" t="s">
        <v>4</v>
      </c>
      <c r="G3" s="45" t="s">
        <v>66</v>
      </c>
      <c r="H3" s="45" t="s">
        <v>67</v>
      </c>
    </row>
    <row r="4" spans="1:10" ht="9" customHeight="1" x14ac:dyDescent="0.25">
      <c r="A4" s="46"/>
      <c r="B4" s="43"/>
      <c r="C4" s="44"/>
      <c r="D4" s="44"/>
      <c r="E4" s="44"/>
      <c r="F4" s="44"/>
      <c r="G4" s="48"/>
      <c r="H4" s="48"/>
    </row>
    <row r="5" spans="1:10" hidden="1" x14ac:dyDescent="0.25">
      <c r="A5" s="47"/>
      <c r="B5" s="43"/>
      <c r="C5" s="44"/>
      <c r="D5" s="44"/>
      <c r="E5" s="44"/>
      <c r="F5" s="44"/>
      <c r="G5" s="49"/>
      <c r="H5" s="49"/>
    </row>
    <row r="6" spans="1:10" ht="57" x14ac:dyDescent="0.25">
      <c r="A6" s="7">
        <v>299</v>
      </c>
      <c r="B6" s="9" t="s">
        <v>5</v>
      </c>
      <c r="C6" s="8"/>
      <c r="D6" s="8"/>
      <c r="E6" s="8"/>
      <c r="F6" s="8"/>
      <c r="G6" s="35">
        <f>G7+G10+G16+G19+G22+G27+G30+G33+G36+G40+G43+G46+G50+G53</f>
        <v>21104496.810000002</v>
      </c>
      <c r="H6" s="35">
        <f>H7+H10+H16+H19+H22+H27+H30+H33+H36+H40+H43+H46+H50+H53</f>
        <v>18869113.869999997</v>
      </c>
    </row>
    <row r="7" spans="1:10" ht="42.75" x14ac:dyDescent="0.25">
      <c r="A7" s="10">
        <v>299</v>
      </c>
      <c r="B7" s="11" t="s">
        <v>6</v>
      </c>
      <c r="C7" s="12" t="s">
        <v>57</v>
      </c>
      <c r="D7" s="12" t="s">
        <v>58</v>
      </c>
      <c r="E7" s="13"/>
      <c r="F7" s="14"/>
      <c r="G7" s="34">
        <f>G8</f>
        <v>1159179.1299999999</v>
      </c>
      <c r="H7" s="34">
        <f>H8</f>
        <v>1051671.1299999999</v>
      </c>
      <c r="J7" s="40"/>
    </row>
    <row r="8" spans="1:10" ht="67.5" x14ac:dyDescent="0.25">
      <c r="A8" s="16">
        <v>299</v>
      </c>
      <c r="B8" s="17" t="s">
        <v>7</v>
      </c>
      <c r="C8" s="18" t="s">
        <v>57</v>
      </c>
      <c r="D8" s="18" t="s">
        <v>58</v>
      </c>
      <c r="E8" s="19" t="s">
        <v>8</v>
      </c>
      <c r="F8" s="20"/>
      <c r="G8" s="33">
        <f>G9</f>
        <v>1159179.1299999999</v>
      </c>
      <c r="H8" s="33">
        <f>H9</f>
        <v>1051671.1299999999</v>
      </c>
    </row>
    <row r="9" spans="1:10" ht="27" x14ac:dyDescent="0.25">
      <c r="A9" s="27">
        <v>299</v>
      </c>
      <c r="B9" s="28" t="s">
        <v>9</v>
      </c>
      <c r="C9" s="29" t="s">
        <v>57</v>
      </c>
      <c r="D9" s="29" t="s">
        <v>58</v>
      </c>
      <c r="E9" s="30" t="s">
        <v>8</v>
      </c>
      <c r="F9" s="31">
        <v>120</v>
      </c>
      <c r="G9" s="36">
        <v>1159179.1299999999</v>
      </c>
      <c r="H9" s="36">
        <v>1051671.1299999999</v>
      </c>
    </row>
    <row r="10" spans="1:10" ht="85.5" x14ac:dyDescent="0.25">
      <c r="A10" s="10">
        <v>299</v>
      </c>
      <c r="B10" s="11" t="s">
        <v>10</v>
      </c>
      <c r="C10" s="12" t="s">
        <v>57</v>
      </c>
      <c r="D10" s="12" t="s">
        <v>59</v>
      </c>
      <c r="E10" s="13"/>
      <c r="F10" s="14"/>
      <c r="G10" s="34">
        <f>G11</f>
        <v>1135515.73</v>
      </c>
      <c r="H10" s="34">
        <f>H11</f>
        <v>691568.23</v>
      </c>
    </row>
    <row r="11" spans="1:10" ht="67.5" x14ac:dyDescent="0.25">
      <c r="A11" s="16">
        <v>299</v>
      </c>
      <c r="B11" s="17" t="s">
        <v>11</v>
      </c>
      <c r="C11" s="18" t="s">
        <v>57</v>
      </c>
      <c r="D11" s="18" t="s">
        <v>59</v>
      </c>
      <c r="E11" s="19" t="s">
        <v>8</v>
      </c>
      <c r="F11" s="20"/>
      <c r="G11" s="33">
        <f>G12+G13+G14+G15</f>
        <v>1135515.73</v>
      </c>
      <c r="H11" s="33">
        <f>H12+H13+H14+H15</f>
        <v>691568.23</v>
      </c>
    </row>
    <row r="12" spans="1:10" ht="27" x14ac:dyDescent="0.25">
      <c r="A12" s="27">
        <v>299</v>
      </c>
      <c r="B12" s="28" t="s">
        <v>9</v>
      </c>
      <c r="C12" s="29" t="s">
        <v>57</v>
      </c>
      <c r="D12" s="29" t="s">
        <v>59</v>
      </c>
      <c r="E12" s="30" t="s">
        <v>8</v>
      </c>
      <c r="F12" s="31">
        <v>120</v>
      </c>
      <c r="G12" s="36">
        <v>935361.42</v>
      </c>
      <c r="H12" s="36">
        <v>495933.04</v>
      </c>
    </row>
    <row r="13" spans="1:10" ht="40.5" x14ac:dyDescent="0.25">
      <c r="A13" s="27">
        <v>299</v>
      </c>
      <c r="B13" s="28" t="s">
        <v>12</v>
      </c>
      <c r="C13" s="29" t="s">
        <v>57</v>
      </c>
      <c r="D13" s="29" t="s">
        <v>59</v>
      </c>
      <c r="E13" s="30" t="s">
        <v>8</v>
      </c>
      <c r="F13" s="31">
        <v>240</v>
      </c>
      <c r="G13" s="36">
        <v>17573.95</v>
      </c>
      <c r="H13" s="36">
        <v>15679.83</v>
      </c>
    </row>
    <row r="14" spans="1:10" x14ac:dyDescent="0.25">
      <c r="A14" s="27">
        <v>299</v>
      </c>
      <c r="B14" s="28" t="s">
        <v>13</v>
      </c>
      <c r="C14" s="29" t="s">
        <v>57</v>
      </c>
      <c r="D14" s="29" t="s">
        <v>59</v>
      </c>
      <c r="E14" s="30" t="s">
        <v>8</v>
      </c>
      <c r="F14" s="31">
        <v>540</v>
      </c>
      <c r="G14" s="36">
        <v>178505.36</v>
      </c>
      <c r="H14" s="36">
        <v>178505.36</v>
      </c>
    </row>
    <row r="15" spans="1:10" x14ac:dyDescent="0.25">
      <c r="A15" s="27">
        <v>299</v>
      </c>
      <c r="B15" s="28" t="s">
        <v>14</v>
      </c>
      <c r="C15" s="29" t="s">
        <v>57</v>
      </c>
      <c r="D15" s="29" t="s">
        <v>59</v>
      </c>
      <c r="E15" s="30" t="s">
        <v>8</v>
      </c>
      <c r="F15" s="31">
        <v>850</v>
      </c>
      <c r="G15" s="36">
        <v>4075</v>
      </c>
      <c r="H15" s="36">
        <v>1450</v>
      </c>
    </row>
    <row r="16" spans="1:10" ht="71.25" x14ac:dyDescent="0.25">
      <c r="A16" s="10">
        <v>299</v>
      </c>
      <c r="B16" s="11" t="s">
        <v>15</v>
      </c>
      <c r="C16" s="12" t="s">
        <v>57</v>
      </c>
      <c r="D16" s="12" t="s">
        <v>60</v>
      </c>
      <c r="E16" s="13"/>
      <c r="F16" s="14"/>
      <c r="G16" s="34">
        <f>G17</f>
        <v>149560.84</v>
      </c>
      <c r="H16" s="34">
        <f>H17</f>
        <v>149560.84</v>
      </c>
    </row>
    <row r="17" spans="1:8" ht="67.5" x14ac:dyDescent="0.25">
      <c r="A17" s="16">
        <v>299</v>
      </c>
      <c r="B17" s="17" t="s">
        <v>11</v>
      </c>
      <c r="C17" s="18" t="s">
        <v>57</v>
      </c>
      <c r="D17" s="18" t="s">
        <v>60</v>
      </c>
      <c r="E17" s="19" t="s">
        <v>8</v>
      </c>
      <c r="F17" s="20"/>
      <c r="G17" s="33">
        <f>G18</f>
        <v>149560.84</v>
      </c>
      <c r="H17" s="33">
        <f>H18</f>
        <v>149560.84</v>
      </c>
    </row>
    <row r="18" spans="1:8" x14ac:dyDescent="0.25">
      <c r="A18" s="27">
        <v>299</v>
      </c>
      <c r="B18" s="28" t="s">
        <v>13</v>
      </c>
      <c r="C18" s="29" t="s">
        <v>57</v>
      </c>
      <c r="D18" s="29" t="s">
        <v>60</v>
      </c>
      <c r="E18" s="30" t="s">
        <v>8</v>
      </c>
      <c r="F18" s="31">
        <v>540</v>
      </c>
      <c r="G18" s="36">
        <v>149560.84</v>
      </c>
      <c r="H18" s="36">
        <v>149560.84</v>
      </c>
    </row>
    <row r="19" spans="1:8" x14ac:dyDescent="0.25">
      <c r="A19" s="10">
        <v>299</v>
      </c>
      <c r="B19" s="11" t="s">
        <v>16</v>
      </c>
      <c r="C19" s="12" t="s">
        <v>57</v>
      </c>
      <c r="D19" s="12">
        <v>11</v>
      </c>
      <c r="E19" s="14"/>
      <c r="F19" s="14"/>
      <c r="G19" s="34">
        <f>G20</f>
        <v>1000</v>
      </c>
      <c r="H19" s="34">
        <f>H20</f>
        <v>0</v>
      </c>
    </row>
    <row r="20" spans="1:8" ht="40.5" x14ac:dyDescent="0.25">
      <c r="A20" s="16">
        <v>299</v>
      </c>
      <c r="B20" s="17" t="s">
        <v>17</v>
      </c>
      <c r="C20" s="18" t="s">
        <v>57</v>
      </c>
      <c r="D20" s="18">
        <v>11</v>
      </c>
      <c r="E20" s="20" t="s">
        <v>18</v>
      </c>
      <c r="F20" s="20"/>
      <c r="G20" s="33">
        <f>G21</f>
        <v>1000</v>
      </c>
      <c r="H20" s="33">
        <f>H21</f>
        <v>0</v>
      </c>
    </row>
    <row r="21" spans="1:8" x14ac:dyDescent="0.25">
      <c r="A21" s="27">
        <v>299</v>
      </c>
      <c r="B21" s="28" t="s">
        <v>19</v>
      </c>
      <c r="C21" s="29" t="s">
        <v>57</v>
      </c>
      <c r="D21" s="29">
        <v>11</v>
      </c>
      <c r="E21" s="31" t="s">
        <v>18</v>
      </c>
      <c r="F21" s="31">
        <v>870</v>
      </c>
      <c r="G21" s="36">
        <v>1000</v>
      </c>
      <c r="H21" s="36">
        <v>0</v>
      </c>
    </row>
    <row r="22" spans="1:8" ht="28.5" x14ac:dyDescent="0.25">
      <c r="A22" s="10">
        <v>299</v>
      </c>
      <c r="B22" s="11" t="s">
        <v>20</v>
      </c>
      <c r="C22" s="12" t="s">
        <v>57</v>
      </c>
      <c r="D22" s="12">
        <v>13</v>
      </c>
      <c r="E22" s="14"/>
      <c r="F22" s="14"/>
      <c r="G22" s="34">
        <f>G23+G25</f>
        <v>433630.04</v>
      </c>
      <c r="H22" s="34">
        <f>H23+H25</f>
        <v>426568.7</v>
      </c>
    </row>
    <row r="23" spans="1:8" ht="99.75" x14ac:dyDescent="0.25">
      <c r="A23" s="5">
        <v>299</v>
      </c>
      <c r="B23" s="25" t="s">
        <v>21</v>
      </c>
      <c r="C23" s="23" t="s">
        <v>57</v>
      </c>
      <c r="D23" s="23">
        <v>13</v>
      </c>
      <c r="E23" s="24" t="s">
        <v>22</v>
      </c>
      <c r="F23" s="20"/>
      <c r="G23" s="37">
        <f>G24</f>
        <v>333630.03999999998</v>
      </c>
      <c r="H23" s="37">
        <f>H24</f>
        <v>326568.7</v>
      </c>
    </row>
    <row r="24" spans="1:8" ht="40.5" x14ac:dyDescent="0.25">
      <c r="A24" s="27">
        <v>299</v>
      </c>
      <c r="B24" s="28" t="s">
        <v>23</v>
      </c>
      <c r="C24" s="29" t="s">
        <v>57</v>
      </c>
      <c r="D24" s="29">
        <v>13</v>
      </c>
      <c r="E24" s="31" t="s">
        <v>22</v>
      </c>
      <c r="F24" s="31">
        <v>240</v>
      </c>
      <c r="G24" s="36">
        <v>333630.03999999998</v>
      </c>
      <c r="H24" s="36">
        <v>326568.7</v>
      </c>
    </row>
    <row r="25" spans="1:8" ht="40.5" x14ac:dyDescent="0.25">
      <c r="A25" s="21">
        <v>299</v>
      </c>
      <c r="B25" s="22" t="s">
        <v>17</v>
      </c>
      <c r="C25" s="23" t="s">
        <v>57</v>
      </c>
      <c r="D25" s="23">
        <v>13</v>
      </c>
      <c r="E25" s="24" t="s">
        <v>18</v>
      </c>
      <c r="F25" s="24"/>
      <c r="G25" s="37">
        <f>G26</f>
        <v>100000</v>
      </c>
      <c r="H25" s="37">
        <f>H26</f>
        <v>100000</v>
      </c>
    </row>
    <row r="26" spans="1:8" ht="40.5" x14ac:dyDescent="0.25">
      <c r="A26" s="27">
        <v>299</v>
      </c>
      <c r="B26" s="28" t="s">
        <v>24</v>
      </c>
      <c r="C26" s="29" t="s">
        <v>57</v>
      </c>
      <c r="D26" s="29">
        <v>13</v>
      </c>
      <c r="E26" s="31" t="s">
        <v>18</v>
      </c>
      <c r="F26" s="31">
        <v>320</v>
      </c>
      <c r="G26" s="36">
        <v>100000</v>
      </c>
      <c r="H26" s="36">
        <v>100000</v>
      </c>
    </row>
    <row r="27" spans="1:8" ht="28.5" x14ac:dyDescent="0.25">
      <c r="A27" s="10">
        <v>299</v>
      </c>
      <c r="B27" s="11" t="s">
        <v>25</v>
      </c>
      <c r="C27" s="12" t="s">
        <v>58</v>
      </c>
      <c r="D27" s="12" t="s">
        <v>62</v>
      </c>
      <c r="E27" s="14"/>
      <c r="F27" s="14"/>
      <c r="G27" s="34">
        <f t="shared" ref="G27:H28" si="0">G28</f>
        <v>152074.96</v>
      </c>
      <c r="H27" s="34">
        <f t="shared" si="0"/>
        <v>144818.01999999999</v>
      </c>
    </row>
    <row r="28" spans="1:8" ht="40.5" x14ac:dyDescent="0.25">
      <c r="A28" s="16">
        <v>299</v>
      </c>
      <c r="B28" s="17" t="s">
        <v>26</v>
      </c>
      <c r="C28" s="18" t="s">
        <v>58</v>
      </c>
      <c r="D28" s="18" t="s">
        <v>62</v>
      </c>
      <c r="E28" s="20" t="s">
        <v>8</v>
      </c>
      <c r="F28" s="20"/>
      <c r="G28" s="33">
        <f t="shared" si="0"/>
        <v>152074.96</v>
      </c>
      <c r="H28" s="33">
        <f t="shared" si="0"/>
        <v>144818.01999999999</v>
      </c>
    </row>
    <row r="29" spans="1:8" ht="27" x14ac:dyDescent="0.25">
      <c r="A29" s="27">
        <v>299</v>
      </c>
      <c r="B29" s="28" t="s">
        <v>9</v>
      </c>
      <c r="C29" s="29" t="s">
        <v>58</v>
      </c>
      <c r="D29" s="29" t="s">
        <v>62</v>
      </c>
      <c r="E29" s="31" t="s">
        <v>8</v>
      </c>
      <c r="F29" s="31">
        <v>120</v>
      </c>
      <c r="G29" s="36">
        <v>152074.96</v>
      </c>
      <c r="H29" s="38">
        <v>144818.01999999999</v>
      </c>
    </row>
    <row r="30" spans="1:8" ht="57" x14ac:dyDescent="0.25">
      <c r="A30" s="10">
        <v>299</v>
      </c>
      <c r="B30" s="11" t="s">
        <v>27</v>
      </c>
      <c r="C30" s="12" t="s">
        <v>62</v>
      </c>
      <c r="D30" s="12">
        <v>10</v>
      </c>
      <c r="E30" s="14"/>
      <c r="F30" s="14"/>
      <c r="G30" s="34">
        <f>G31</f>
        <v>8000</v>
      </c>
      <c r="H30" s="34">
        <f>H31</f>
        <v>8000</v>
      </c>
    </row>
    <row r="31" spans="1:8" ht="85.5" x14ac:dyDescent="0.25">
      <c r="A31" s="5">
        <v>299</v>
      </c>
      <c r="B31" s="25" t="s">
        <v>28</v>
      </c>
      <c r="C31" s="23" t="s">
        <v>62</v>
      </c>
      <c r="D31" s="23">
        <v>10</v>
      </c>
      <c r="E31" s="24" t="s">
        <v>29</v>
      </c>
      <c r="F31" s="24"/>
      <c r="G31" s="37">
        <f>G32</f>
        <v>8000</v>
      </c>
      <c r="H31" s="37">
        <f>H32</f>
        <v>8000</v>
      </c>
    </row>
    <row r="32" spans="1:8" ht="40.5" x14ac:dyDescent="0.25">
      <c r="A32" s="27">
        <v>299</v>
      </c>
      <c r="B32" s="28" t="s">
        <v>30</v>
      </c>
      <c r="C32" s="29" t="s">
        <v>62</v>
      </c>
      <c r="D32" s="29">
        <v>10</v>
      </c>
      <c r="E32" s="31" t="s">
        <v>29</v>
      </c>
      <c r="F32" s="31">
        <v>240</v>
      </c>
      <c r="G32" s="36">
        <v>8000</v>
      </c>
      <c r="H32" s="36">
        <v>8000</v>
      </c>
    </row>
    <row r="33" spans="1:8" ht="42.75" x14ac:dyDescent="0.25">
      <c r="A33" s="10">
        <v>299</v>
      </c>
      <c r="B33" s="11" t="s">
        <v>31</v>
      </c>
      <c r="C33" s="12" t="s">
        <v>62</v>
      </c>
      <c r="D33" s="12">
        <v>14</v>
      </c>
      <c r="E33" s="14"/>
      <c r="F33" s="14"/>
      <c r="G33" s="34">
        <f>G34</f>
        <v>44164.05</v>
      </c>
      <c r="H33" s="34">
        <f>H34</f>
        <v>44164.05</v>
      </c>
    </row>
    <row r="34" spans="1:8" ht="71.25" x14ac:dyDescent="0.25">
      <c r="A34" s="5">
        <v>299</v>
      </c>
      <c r="B34" s="25" t="s">
        <v>33</v>
      </c>
      <c r="C34" s="23" t="s">
        <v>62</v>
      </c>
      <c r="D34" s="23">
        <v>14</v>
      </c>
      <c r="E34" s="24" t="s">
        <v>34</v>
      </c>
      <c r="F34" s="24"/>
      <c r="G34" s="37">
        <f>G35</f>
        <v>44164.05</v>
      </c>
      <c r="H34" s="37">
        <f>H35</f>
        <v>44164.05</v>
      </c>
    </row>
    <row r="35" spans="1:8" x14ac:dyDescent="0.25">
      <c r="A35" s="27">
        <v>299</v>
      </c>
      <c r="B35" s="28" t="s">
        <v>13</v>
      </c>
      <c r="C35" s="29" t="s">
        <v>62</v>
      </c>
      <c r="D35" s="29">
        <v>14</v>
      </c>
      <c r="E35" s="31" t="s">
        <v>35</v>
      </c>
      <c r="F35" s="31">
        <v>540</v>
      </c>
      <c r="G35" s="36">
        <v>44164.05</v>
      </c>
      <c r="H35" s="36">
        <v>44164.05</v>
      </c>
    </row>
    <row r="36" spans="1:8" ht="28.5" x14ac:dyDescent="0.25">
      <c r="A36" s="10">
        <v>299</v>
      </c>
      <c r="B36" s="11" t="s">
        <v>36</v>
      </c>
      <c r="C36" s="12" t="s">
        <v>59</v>
      </c>
      <c r="D36" s="12" t="s">
        <v>63</v>
      </c>
      <c r="E36" s="14"/>
      <c r="F36" s="14"/>
      <c r="G36" s="34">
        <f>G37</f>
        <v>7870500.7599999998</v>
      </c>
      <c r="H36" s="34">
        <f>H37</f>
        <v>7656112.1899999995</v>
      </c>
    </row>
    <row r="37" spans="1:8" ht="85.5" x14ac:dyDescent="0.25">
      <c r="A37" s="5">
        <v>299</v>
      </c>
      <c r="B37" s="25" t="s">
        <v>37</v>
      </c>
      <c r="C37" s="23" t="s">
        <v>59</v>
      </c>
      <c r="D37" s="23" t="s">
        <v>63</v>
      </c>
      <c r="E37" s="24" t="s">
        <v>38</v>
      </c>
      <c r="F37" s="24"/>
      <c r="G37" s="37">
        <f>G38+G39</f>
        <v>7870500.7599999998</v>
      </c>
      <c r="H37" s="37">
        <f>H38+H39</f>
        <v>7656112.1899999995</v>
      </c>
    </row>
    <row r="38" spans="1:8" ht="40.5" x14ac:dyDescent="0.25">
      <c r="A38" s="27">
        <v>299</v>
      </c>
      <c r="B38" s="28" t="s">
        <v>32</v>
      </c>
      <c r="C38" s="29" t="s">
        <v>59</v>
      </c>
      <c r="D38" s="29" t="s">
        <v>63</v>
      </c>
      <c r="E38" s="31" t="s">
        <v>38</v>
      </c>
      <c r="F38" s="31">
        <v>240</v>
      </c>
      <c r="G38" s="36">
        <v>1897785.84</v>
      </c>
      <c r="H38" s="36">
        <v>1683397.27</v>
      </c>
    </row>
    <row r="39" spans="1:8" x14ac:dyDescent="0.25">
      <c r="A39" s="27">
        <v>299</v>
      </c>
      <c r="B39" s="28" t="s">
        <v>13</v>
      </c>
      <c r="C39" s="29" t="s">
        <v>59</v>
      </c>
      <c r="D39" s="29" t="s">
        <v>63</v>
      </c>
      <c r="E39" s="31" t="s">
        <v>38</v>
      </c>
      <c r="F39" s="31">
        <v>540</v>
      </c>
      <c r="G39" s="36">
        <v>5972714.9199999999</v>
      </c>
      <c r="H39" s="36">
        <v>5972714.9199999999</v>
      </c>
    </row>
    <row r="40" spans="1:8" x14ac:dyDescent="0.25">
      <c r="A40" s="10">
        <v>299</v>
      </c>
      <c r="B40" s="11" t="s">
        <v>39</v>
      </c>
      <c r="C40" s="12" t="s">
        <v>64</v>
      </c>
      <c r="D40" s="12" t="s">
        <v>57</v>
      </c>
      <c r="E40" s="14"/>
      <c r="F40" s="14"/>
      <c r="G40" s="34">
        <f>G41</f>
        <v>516000</v>
      </c>
      <c r="H40" s="34">
        <f>H41</f>
        <v>509341.85</v>
      </c>
    </row>
    <row r="41" spans="1:8" ht="86.25" x14ac:dyDescent="0.25">
      <c r="A41" s="26">
        <v>299</v>
      </c>
      <c r="B41" s="25" t="s">
        <v>40</v>
      </c>
      <c r="C41" s="23" t="s">
        <v>64</v>
      </c>
      <c r="D41" s="23" t="s">
        <v>57</v>
      </c>
      <c r="E41" s="24" t="s">
        <v>41</v>
      </c>
      <c r="F41" s="24"/>
      <c r="G41" s="37">
        <f>G42</f>
        <v>516000</v>
      </c>
      <c r="H41" s="37">
        <f>H42</f>
        <v>509341.85</v>
      </c>
    </row>
    <row r="42" spans="1:8" ht="40.5" x14ac:dyDescent="0.25">
      <c r="A42" s="27">
        <v>299</v>
      </c>
      <c r="B42" s="28" t="s">
        <v>32</v>
      </c>
      <c r="C42" s="29" t="s">
        <v>64</v>
      </c>
      <c r="D42" s="29" t="s">
        <v>57</v>
      </c>
      <c r="E42" s="31" t="s">
        <v>41</v>
      </c>
      <c r="F42" s="31">
        <v>240</v>
      </c>
      <c r="G42" s="36">
        <v>516000</v>
      </c>
      <c r="H42" s="36">
        <v>509341.85</v>
      </c>
    </row>
    <row r="43" spans="1:8" x14ac:dyDescent="0.25">
      <c r="A43" s="10">
        <v>299</v>
      </c>
      <c r="B43" s="11" t="s">
        <v>42</v>
      </c>
      <c r="C43" s="12" t="s">
        <v>64</v>
      </c>
      <c r="D43" s="12" t="s">
        <v>58</v>
      </c>
      <c r="E43" s="14"/>
      <c r="F43" s="14"/>
      <c r="G43" s="34">
        <f>G44</f>
        <v>3045468.84</v>
      </c>
      <c r="H43" s="34">
        <f>H44</f>
        <v>2750517.16</v>
      </c>
    </row>
    <row r="44" spans="1:8" ht="85.5" x14ac:dyDescent="0.25">
      <c r="A44" s="5">
        <v>299</v>
      </c>
      <c r="B44" s="25" t="s">
        <v>43</v>
      </c>
      <c r="C44" s="23" t="s">
        <v>64</v>
      </c>
      <c r="D44" s="23" t="s">
        <v>58</v>
      </c>
      <c r="E44" s="24" t="s">
        <v>44</v>
      </c>
      <c r="F44" s="24"/>
      <c r="G44" s="37">
        <f>G45</f>
        <v>3045468.84</v>
      </c>
      <c r="H44" s="37">
        <f>H45</f>
        <v>2750517.16</v>
      </c>
    </row>
    <row r="45" spans="1:8" ht="40.5" x14ac:dyDescent="0.25">
      <c r="A45" s="27">
        <v>299</v>
      </c>
      <c r="B45" s="28" t="s">
        <v>32</v>
      </c>
      <c r="C45" s="29" t="s">
        <v>64</v>
      </c>
      <c r="D45" s="29" t="s">
        <v>58</v>
      </c>
      <c r="E45" s="31" t="s">
        <v>44</v>
      </c>
      <c r="F45" s="31">
        <v>240</v>
      </c>
      <c r="G45" s="36">
        <v>3045468.84</v>
      </c>
      <c r="H45" s="36">
        <v>2750517.16</v>
      </c>
    </row>
    <row r="46" spans="1:8" x14ac:dyDescent="0.25">
      <c r="A46" s="10">
        <v>299</v>
      </c>
      <c r="B46" s="11" t="s">
        <v>45</v>
      </c>
      <c r="C46" s="12" t="s">
        <v>64</v>
      </c>
      <c r="D46" s="12" t="s">
        <v>62</v>
      </c>
      <c r="E46" s="14"/>
      <c r="F46" s="14"/>
      <c r="G46" s="34">
        <f>G47</f>
        <v>5107900</v>
      </c>
      <c r="H46" s="34">
        <f>H47</f>
        <v>3972760.3</v>
      </c>
    </row>
    <row r="47" spans="1:8" ht="71.25" x14ac:dyDescent="0.25">
      <c r="A47" s="6">
        <v>299</v>
      </c>
      <c r="B47" s="25" t="s">
        <v>46</v>
      </c>
      <c r="C47" s="23" t="s">
        <v>64</v>
      </c>
      <c r="D47" s="23" t="s">
        <v>62</v>
      </c>
      <c r="E47" s="24" t="s">
        <v>47</v>
      </c>
      <c r="F47" s="20"/>
      <c r="G47" s="37">
        <f>G48+G49</f>
        <v>5107900</v>
      </c>
      <c r="H47" s="37">
        <f>H48+H49</f>
        <v>3972760.3</v>
      </c>
    </row>
    <row r="48" spans="1:8" ht="40.5" x14ac:dyDescent="0.25">
      <c r="A48" s="27">
        <v>299</v>
      </c>
      <c r="B48" s="28" t="s">
        <v>32</v>
      </c>
      <c r="C48" s="29" t="s">
        <v>64</v>
      </c>
      <c r="D48" s="29" t="s">
        <v>62</v>
      </c>
      <c r="E48" s="31" t="s">
        <v>47</v>
      </c>
      <c r="F48" s="31">
        <v>240</v>
      </c>
      <c r="G48" s="36">
        <v>1807900</v>
      </c>
      <c r="H48" s="36">
        <v>1210869.07</v>
      </c>
    </row>
    <row r="49" spans="1:8" x14ac:dyDescent="0.25">
      <c r="A49" s="27">
        <v>299</v>
      </c>
      <c r="B49" s="28" t="s">
        <v>48</v>
      </c>
      <c r="C49" s="29" t="s">
        <v>64</v>
      </c>
      <c r="D49" s="29" t="s">
        <v>62</v>
      </c>
      <c r="E49" s="31" t="s">
        <v>47</v>
      </c>
      <c r="F49" s="31">
        <v>610</v>
      </c>
      <c r="G49" s="36">
        <v>3300000</v>
      </c>
      <c r="H49" s="36">
        <v>2761891.23</v>
      </c>
    </row>
    <row r="50" spans="1:8" ht="28.5" x14ac:dyDescent="0.25">
      <c r="A50" s="10">
        <v>299</v>
      </c>
      <c r="B50" s="11" t="s">
        <v>49</v>
      </c>
      <c r="C50" s="12" t="s">
        <v>64</v>
      </c>
      <c r="D50" s="12" t="s">
        <v>64</v>
      </c>
      <c r="E50" s="15"/>
      <c r="F50" s="15"/>
      <c r="G50" s="34">
        <f>G51</f>
        <v>768546.27</v>
      </c>
      <c r="H50" s="34">
        <f>H51</f>
        <v>768546.27</v>
      </c>
    </row>
    <row r="51" spans="1:8" ht="99.75" x14ac:dyDescent="0.25">
      <c r="A51" s="5">
        <v>299</v>
      </c>
      <c r="B51" s="25" t="s">
        <v>21</v>
      </c>
      <c r="C51" s="23" t="s">
        <v>64</v>
      </c>
      <c r="D51" s="23" t="s">
        <v>64</v>
      </c>
      <c r="E51" s="24" t="s">
        <v>22</v>
      </c>
      <c r="F51" s="24"/>
      <c r="G51" s="37">
        <f>G52</f>
        <v>768546.27</v>
      </c>
      <c r="H51" s="37">
        <f>H52</f>
        <v>768546.27</v>
      </c>
    </row>
    <row r="52" spans="1:8" x14ac:dyDescent="0.25">
      <c r="A52" s="27">
        <v>299</v>
      </c>
      <c r="B52" s="28" t="s">
        <v>13</v>
      </c>
      <c r="C52" s="29" t="s">
        <v>64</v>
      </c>
      <c r="D52" s="29" t="s">
        <v>64</v>
      </c>
      <c r="E52" s="31" t="s">
        <v>22</v>
      </c>
      <c r="F52" s="31">
        <v>540</v>
      </c>
      <c r="G52" s="36">
        <v>768546.27</v>
      </c>
      <c r="H52" s="36">
        <v>768546.27</v>
      </c>
    </row>
    <row r="53" spans="1:8" x14ac:dyDescent="0.25">
      <c r="A53" s="10">
        <v>299</v>
      </c>
      <c r="B53" s="11" t="s">
        <v>50</v>
      </c>
      <c r="C53" s="12" t="s">
        <v>65</v>
      </c>
      <c r="D53" s="12" t="s">
        <v>57</v>
      </c>
      <c r="E53" s="14"/>
      <c r="F53" s="14"/>
      <c r="G53" s="34">
        <f>G54+G56+G58+G61</f>
        <v>712956.19000000006</v>
      </c>
      <c r="H53" s="34">
        <f>H54+H56+H58+H61</f>
        <v>695485.13</v>
      </c>
    </row>
    <row r="54" spans="1:8" ht="85.5" x14ac:dyDescent="0.25">
      <c r="A54" s="5">
        <v>299</v>
      </c>
      <c r="B54" s="25" t="s">
        <v>43</v>
      </c>
      <c r="C54" s="23" t="s">
        <v>65</v>
      </c>
      <c r="D54" s="23" t="s">
        <v>57</v>
      </c>
      <c r="E54" s="24" t="s">
        <v>44</v>
      </c>
      <c r="F54" s="24"/>
      <c r="G54" s="37">
        <f>G55</f>
        <v>37685.18</v>
      </c>
      <c r="H54" s="37">
        <f>H55</f>
        <v>31887.46</v>
      </c>
    </row>
    <row r="55" spans="1:8" ht="40.5" x14ac:dyDescent="0.25">
      <c r="A55" s="32">
        <v>299</v>
      </c>
      <c r="B55" s="28" t="s">
        <v>32</v>
      </c>
      <c r="C55" s="29" t="s">
        <v>65</v>
      </c>
      <c r="D55" s="29" t="s">
        <v>57</v>
      </c>
      <c r="E55" s="31" t="s">
        <v>44</v>
      </c>
      <c r="F55" s="31">
        <v>240</v>
      </c>
      <c r="G55" s="36">
        <v>37685.18</v>
      </c>
      <c r="H55" s="36">
        <v>31887.46</v>
      </c>
    </row>
    <row r="56" spans="1:8" ht="85.5" x14ac:dyDescent="0.25">
      <c r="A56" s="5">
        <v>299</v>
      </c>
      <c r="B56" s="25" t="s">
        <v>28</v>
      </c>
      <c r="C56" s="23" t="s">
        <v>65</v>
      </c>
      <c r="D56" s="23" t="s">
        <v>57</v>
      </c>
      <c r="E56" s="24" t="s">
        <v>29</v>
      </c>
      <c r="F56" s="19"/>
      <c r="G56" s="37">
        <f>G57</f>
        <v>6150</v>
      </c>
      <c r="H56" s="37">
        <f>H57</f>
        <v>3066.66</v>
      </c>
    </row>
    <row r="57" spans="1:8" ht="40.5" x14ac:dyDescent="0.25">
      <c r="A57" s="27">
        <v>299</v>
      </c>
      <c r="B57" s="28" t="s">
        <v>32</v>
      </c>
      <c r="C57" s="29" t="s">
        <v>65</v>
      </c>
      <c r="D57" s="29" t="s">
        <v>57</v>
      </c>
      <c r="E57" s="31" t="s">
        <v>29</v>
      </c>
      <c r="F57" s="30">
        <v>240</v>
      </c>
      <c r="G57" s="36">
        <v>6150</v>
      </c>
      <c r="H57" s="36">
        <v>3066.66</v>
      </c>
    </row>
    <row r="58" spans="1:8" ht="71.25" x14ac:dyDescent="0.25">
      <c r="A58" s="5">
        <v>299</v>
      </c>
      <c r="B58" s="25" t="s">
        <v>51</v>
      </c>
      <c r="C58" s="23" t="s">
        <v>65</v>
      </c>
      <c r="D58" s="23" t="s">
        <v>57</v>
      </c>
      <c r="E58" s="24" t="s">
        <v>52</v>
      </c>
      <c r="F58" s="24"/>
      <c r="G58" s="37">
        <f>G59+G60</f>
        <v>666221.01</v>
      </c>
      <c r="H58" s="37">
        <f t="shared" ref="H58" si="1">H59+H60</f>
        <v>660531.01</v>
      </c>
    </row>
    <row r="59" spans="1:8" ht="40.5" x14ac:dyDescent="0.25">
      <c r="A59" s="27">
        <v>299</v>
      </c>
      <c r="B59" s="28" t="s">
        <v>32</v>
      </c>
      <c r="C59" s="29" t="s">
        <v>65</v>
      </c>
      <c r="D59" s="29" t="s">
        <v>57</v>
      </c>
      <c r="E59" s="31" t="s">
        <v>52</v>
      </c>
      <c r="F59" s="30">
        <v>240</v>
      </c>
      <c r="G59" s="36">
        <v>106400</v>
      </c>
      <c r="H59" s="36">
        <v>100710</v>
      </c>
    </row>
    <row r="60" spans="1:8" x14ac:dyDescent="0.25">
      <c r="A60" s="27">
        <v>299</v>
      </c>
      <c r="B60" s="28" t="s">
        <v>13</v>
      </c>
      <c r="C60" s="29" t="s">
        <v>65</v>
      </c>
      <c r="D60" s="29" t="s">
        <v>57</v>
      </c>
      <c r="E60" s="31" t="s">
        <v>53</v>
      </c>
      <c r="F60" s="30">
        <v>540</v>
      </c>
      <c r="G60" s="36">
        <v>559821.01</v>
      </c>
      <c r="H60" s="36">
        <v>559821.01</v>
      </c>
    </row>
    <row r="61" spans="1:8" ht="71.25" x14ac:dyDescent="0.25">
      <c r="A61" s="2">
        <v>299</v>
      </c>
      <c r="B61" s="25" t="s">
        <v>54</v>
      </c>
      <c r="C61" s="23" t="s">
        <v>65</v>
      </c>
      <c r="D61" s="23" t="s">
        <v>57</v>
      </c>
      <c r="E61" s="24" t="s">
        <v>55</v>
      </c>
      <c r="F61" s="20"/>
      <c r="G61" s="37">
        <f>G62</f>
        <v>2900</v>
      </c>
      <c r="H61" s="37">
        <f>H62</f>
        <v>0</v>
      </c>
    </row>
    <row r="62" spans="1:8" ht="40.5" x14ac:dyDescent="0.25">
      <c r="A62" s="27">
        <v>299</v>
      </c>
      <c r="B62" s="28" t="s">
        <v>32</v>
      </c>
      <c r="C62" s="29" t="s">
        <v>65</v>
      </c>
      <c r="D62" s="29" t="s">
        <v>57</v>
      </c>
      <c r="E62" s="31" t="s">
        <v>55</v>
      </c>
      <c r="F62" s="31">
        <v>240</v>
      </c>
      <c r="G62" s="36">
        <v>2900</v>
      </c>
      <c r="H62" s="36">
        <v>0</v>
      </c>
    </row>
    <row r="63" spans="1:8" x14ac:dyDescent="0.25">
      <c r="A63" s="42" t="s">
        <v>56</v>
      </c>
      <c r="B63" s="42"/>
      <c r="C63" s="3"/>
      <c r="D63" s="3"/>
      <c r="E63" s="1"/>
      <c r="F63" s="1"/>
      <c r="G63" s="39">
        <f>G6</f>
        <v>21104496.810000002</v>
      </c>
      <c r="H63" s="39">
        <f>H6</f>
        <v>18869113.869999997</v>
      </c>
    </row>
    <row r="64" spans="1:8" x14ac:dyDescent="0.25">
      <c r="G64" s="4"/>
      <c r="H64" s="4"/>
    </row>
    <row r="65" spans="7:8" x14ac:dyDescent="0.25">
      <c r="G65" s="4"/>
      <c r="H65" s="4"/>
    </row>
  </sheetData>
  <mergeCells count="10">
    <mergeCell ref="A2:H2"/>
    <mergeCell ref="A63:B63"/>
    <mergeCell ref="B3:B5"/>
    <mergeCell ref="C3:C5"/>
    <mergeCell ref="D3:D5"/>
    <mergeCell ref="E3:E5"/>
    <mergeCell ref="F3:F5"/>
    <mergeCell ref="A3:A5"/>
    <mergeCell ref="G3:G5"/>
    <mergeCell ref="H3:H5"/>
  </mergeCells>
  <pageMargins left="0.25" right="0.25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2025-03-20T09:31:05Z</dcterms:modified>
</cp:coreProperties>
</file>