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Расходы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H22" i="1"/>
  <c r="G22" i="1"/>
  <c r="H56" i="1"/>
  <c r="G56" i="1"/>
  <c r="H47" i="1"/>
  <c r="G47" i="1"/>
  <c r="H45" i="1"/>
  <c r="G25" i="1" l="1"/>
  <c r="H25" i="1"/>
  <c r="G23" i="1"/>
  <c r="H27" i="1" l="1"/>
  <c r="G27" i="1"/>
  <c r="H74" i="1" l="1"/>
  <c r="G74" i="1"/>
  <c r="H80" i="1" l="1"/>
  <c r="H79" i="1" s="1"/>
  <c r="H77" i="1"/>
  <c r="H72" i="1"/>
  <c r="H70" i="1"/>
  <c r="H67" i="1"/>
  <c r="H66" i="1" s="1"/>
  <c r="H64" i="1"/>
  <c r="H62" i="1"/>
  <c r="H60" i="1"/>
  <c r="H53" i="1"/>
  <c r="H52" i="1" s="1"/>
  <c r="H50" i="1"/>
  <c r="H49" i="1" s="1"/>
  <c r="H44" i="1"/>
  <c r="H41" i="1"/>
  <c r="H38" i="1" s="1"/>
  <c r="H39" i="1"/>
  <c r="H36" i="1"/>
  <c r="H35" i="1" s="1"/>
  <c r="H33" i="1"/>
  <c r="H32" i="1" s="1"/>
  <c r="H30" i="1"/>
  <c r="H29" i="1" s="1"/>
  <c r="H20" i="1"/>
  <c r="H19" i="1" s="1"/>
  <c r="H17" i="1"/>
  <c r="H16" i="1" s="1"/>
  <c r="H11" i="1"/>
  <c r="H10" i="1" s="1"/>
  <c r="H8" i="1"/>
  <c r="H7" i="1" s="1"/>
  <c r="G80" i="1"/>
  <c r="G79" i="1" s="1"/>
  <c r="G77" i="1"/>
  <c r="G72" i="1"/>
  <c r="G70" i="1"/>
  <c r="G67" i="1"/>
  <c r="G66" i="1" s="1"/>
  <c r="G64" i="1"/>
  <c r="G62" i="1"/>
  <c r="G60" i="1"/>
  <c r="G53" i="1"/>
  <c r="G52" i="1" s="1"/>
  <c r="G50" i="1"/>
  <c r="G49" i="1" s="1"/>
  <c r="G44" i="1"/>
  <c r="G41" i="1"/>
  <c r="G39" i="1"/>
  <c r="G36" i="1"/>
  <c r="G35" i="1" s="1"/>
  <c r="G33" i="1"/>
  <c r="G32" i="1" s="1"/>
  <c r="G30" i="1"/>
  <c r="G29" i="1" s="1"/>
  <c r="G20" i="1"/>
  <c r="G19" i="1" s="1"/>
  <c r="G17" i="1"/>
  <c r="G16" i="1" s="1"/>
  <c r="G11" i="1"/>
  <c r="G10" i="1" s="1"/>
  <c r="G8" i="1"/>
  <c r="G7" i="1" s="1"/>
  <c r="G38" i="1" l="1"/>
  <c r="H55" i="1"/>
  <c r="H69" i="1"/>
  <c r="G69" i="1"/>
  <c r="G6" i="1" s="1"/>
  <c r="G82" i="1" s="1"/>
  <c r="G55" i="1"/>
  <c r="H6" i="1" l="1"/>
  <c r="H82" i="1" s="1"/>
</calcChain>
</file>

<file path=xl/sharedStrings.xml><?xml version="1.0" encoding="utf-8"?>
<sst xmlns="http://schemas.openxmlformats.org/spreadsheetml/2006/main" count="274" uniqueCount="89">
  <si>
    <t>Наименование главного распорядителя средств  бюджета, раздела, подраздела, целевой статьи, вида расходов классификации расходов бюджета</t>
  </si>
  <si>
    <t>Рз</t>
  </si>
  <si>
    <t>ПР</t>
  </si>
  <si>
    <t>ЦСР</t>
  </si>
  <si>
    <t>ВР</t>
  </si>
  <si>
    <t>Администрация  сельского поселения Сколково муниципального района Кинельский Самарской области</t>
  </si>
  <si>
    <t>Функционирование высшего должностного лица субъекта РФ муниципального образования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</si>
  <si>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</si>
  <si>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51 0 00 00 000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</si>
  <si>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</si>
  <si>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</si>
  <si>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сфере установленных функций органов государственной власти субъектов Российской Федерации  и органов местного самоуправления</t>
  </si>
  <si>
    <t>Иные закупки товаров, работ и услуг для обеспечения государственных ( муниципальных ) нужд</t>
  </si>
  <si>
    <t>Иные межбюджетные трансферты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</si>
  <si>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</si>
  <si>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</si>
  <si>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Резервные фонды</t>
  </si>
  <si>
    <t>Непрограммные  направления расходов местного бюджета в области общегосударственных вопросов</t>
  </si>
  <si>
    <t>57 0 00 00 000</t>
  </si>
  <si>
    <t>Резервные средства</t>
  </si>
  <si>
    <t>Другие общегосударственные вопросы</t>
  </si>
  <si>
    <t>МП «Противодействие коррупции в сельском поселении Сколково муниципального района Кинельский  Самарской области на 2020-2026 годы»</t>
  </si>
  <si>
    <t>01 0 00 00 000</t>
  </si>
  <si>
    <t>МП  « Управление и распоряжение муниципальным имуществом в муниципальном образовании сельского поселения Сколково муниципального района Кинельский Самарской области на 2020-2026 годы»</t>
  </si>
  <si>
    <t>08 0 00 00 000</t>
  </si>
  <si>
    <t>Иные закупки товаров, работ и услуг для обеспечения государственных (муниципальных) нужд</t>
  </si>
  <si>
    <t>МП «Поддержка местных инициатив на 2021-2025 годы»</t>
  </si>
  <si>
    <t>19 0 00 00 000</t>
  </si>
  <si>
    <t>Мобилизационная и вневойсковая подготовка</t>
  </si>
  <si>
    <t>Непрограммные  направления расходов местного бюджета в области национальной обороны</t>
  </si>
  <si>
    <t>Гражданская оборона</t>
  </si>
  <si>
    <t>МП «Обеспечение гражданской обороны, защиты населения и территории от чрезвычайных ситуаций природного и техногенного характера на территории  сельского поселения Сколково муниципального района Кинельский Самарской области на 2020-2026 гг.»</t>
  </si>
  <si>
    <t>10 0 00 00 000</t>
  </si>
  <si>
    <t>Защита населения и территории от чрезвычайных ситуаций природного и техногенного характера, пожарная безопасность</t>
  </si>
  <si>
    <t>МП «Обеспечение противопожарной безопасности на территории сельского поселения Сколково муниципального района Кинельский Самарской области на 2020-2026 годы»</t>
  </si>
  <si>
    <t>11 0 00 00 000</t>
  </si>
  <si>
    <t>Иные  закупки 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</si>
  <si>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</si>
  <si>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МП «По профилактике терроризма и экстремизма, а также минимизации и (или) ликвидации последствий проявлений терроризма и экстремизма на территории сельского поселения Сколково на 2020-2026 годы»</t>
  </si>
  <si>
    <t>02 0 00 00 000</t>
  </si>
  <si>
    <t>Иные  закупки товаров, работ и услуг для обеспечения государственных (муниципальных) нужд</t>
  </si>
  <si>
    <t>МП «По профилактике правонарушений и обеспечению общественной безопасности в сельском поселении Сколково на 2023-2026 годы»</t>
  </si>
  <si>
    <t>03 0 00 00 000</t>
  </si>
  <si>
    <t xml:space="preserve">03 0 00 00000 </t>
  </si>
  <si>
    <t>Дорожное хозяйство (дорожные фонды)</t>
  </si>
  <si>
    <t>МП «Комплексное развитие систем транспортной инфраструктуры сельского поселения Сколково муниципального района Кинельский Самарской области на 2017-2021 гг. и на период до 2033 года »</t>
  </si>
  <si>
    <t>04 0 00 00 000</t>
  </si>
  <si>
    <t>Жилищное хозяйство</t>
  </si>
  <si>
    <t>Коммунальное хозяйство</t>
  </si>
  <si>
    <t>МП «Комплексное развитие систем коммунальной инфраструктуры сельского поселения Сколково муниципального района Кинельский Самарской области на 2017-2026 годы»</t>
  </si>
  <si>
    <t>05 0 00 00 000</t>
  </si>
  <si>
    <t>Благоустройство</t>
  </si>
  <si>
    <t>МП «Благоустройство населенных пунктов  сельского поселения Сколково муниципального района Кинельский Самарской области на 2020-2026 годы»</t>
  </si>
  <si>
    <t>07 0 00 00 000</t>
  </si>
  <si>
    <t>Субсидии бюджетным учреждениям</t>
  </si>
  <si>
    <t>МП «Комплексное развитие социальной инфраструктуры  сельского поселения Сколково муниципального района Кинельский Самарской области на 2017-2026 гг.»</t>
  </si>
  <si>
    <t>14 0 00 00 000</t>
  </si>
  <si>
    <t>МП «Формирование современной комфортной городской среды сельского поселения Сколково на 2018-2026 годы»</t>
  </si>
  <si>
    <t>15 0 00 00 000</t>
  </si>
  <si>
    <t xml:space="preserve">Иные  закупки товаров, работ и услуг для обеспечения государственных (муниципальных) нужд </t>
  </si>
  <si>
    <t xml:space="preserve">МП «По охране земель на территории сельского поселения Сколково муниципального района Кинельский Самарской области на 2023-2027 годы» </t>
  </si>
  <si>
    <t>20 0 00 00 000</t>
  </si>
  <si>
    <t>Другие вопросы  в области жилищно-коммунального хозяйства</t>
  </si>
  <si>
    <t>Культура</t>
  </si>
  <si>
    <t>МП «Развитие культуры  в сельском поселении Сколково муниципального района Кинельский Самарской области на 2020-2026 годы»</t>
  </si>
  <si>
    <t>13 0 00 00 000</t>
  </si>
  <si>
    <r>
      <t>13 0 00 00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000</t>
    </r>
  </si>
  <si>
    <t>МП «Охрана окружающей среды территории  сельского поселения Сколково муниципального района Кинельский Самарской области на 2022-2026 годы»</t>
  </si>
  <si>
    <t>17 0 00 00 000</t>
  </si>
  <si>
    <t>Другие вопросы в области социальной политики</t>
  </si>
  <si>
    <t>МП «Обеспечение безбарьерной среды жизнедеятельности и социальной интеграции инвалидов в сельском поселении Сколково муниципального района Кинельский Самарской области на 2022-2026 годы»</t>
  </si>
  <si>
    <t>18 0 00 00 000</t>
  </si>
  <si>
    <t>ИТОГО</t>
  </si>
  <si>
    <t>01</t>
  </si>
  <si>
    <t>02</t>
  </si>
  <si>
    <t>04</t>
  </si>
  <si>
    <t>06</t>
  </si>
  <si>
    <t>Код главного распорядителя бюджетных средств</t>
  </si>
  <si>
    <t>03</t>
  </si>
  <si>
    <t>09</t>
  </si>
  <si>
    <t>05</t>
  </si>
  <si>
    <t>08</t>
  </si>
  <si>
    <t>Расходы бюджета</t>
  </si>
  <si>
    <t>Утвержденные бюджетные назначения</t>
  </si>
  <si>
    <t>Исполнено, руб</t>
  </si>
  <si>
    <t>Таблица №2</t>
  </si>
  <si>
    <t>МП "Повышение безопасности дорожного движения на территории сельского поселения Сколково муниципального района Кинельский Самарской области на 2022-2027 годы"</t>
  </si>
  <si>
    <t>16 0 00 00 000</t>
  </si>
  <si>
    <t>МП "Управление и распоряжение муниципальным имуществом в муниципальном  образовании сельское поселение Сколково муниципального района Кинельский Самарской области на 2020-2027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</si>
</sst>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" fontId="5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4DFEC"/>
      <color rgb="FFFFCCFF"/>
      <color rgb="FFCCECFF"/>
      <color rgb="FFCCCCFF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B1" zoomScaleNormal="100" workbookViewId="0">
      <selection activeCell="J77" sqref="J77"/>
    </sheetView>
  </sheetViews>
  <sheetFormatPr defaultRowHeight="15" x14ac:dyDescent="0.25"/>
  <cols>
    <col min="1" max="1" width="8" bestFit="1" customWidth="1"/>
    <col min="2" max="2" width="39.5703125" customWidth="1"/>
    <col min="3" max="3" width="5.85546875" customWidth="1"/>
    <col min="4" max="4" width="6" customWidth="1"/>
    <col min="5" max="5" width="15.28515625" customWidth="1"/>
    <col min="6" max="6" width="7.28515625" customWidth="1"/>
    <col min="7" max="7" width="14.28515625" bestFit="1" customWidth="1"/>
    <col min="8" max="8" width="13.140625" bestFit="1" customWidth="1"/>
  </cols>
  <sheetData>
    <row r="1" spans="1:8" x14ac:dyDescent="0.25">
      <c r="H1" t="s">
        <v>85</v>
      </c>
    </row>
    <row r="2" spans="1:8" ht="33.75" customHeight="1" x14ac:dyDescent="0.25">
      <c r="A2" s="41" t="s">
        <v>82</v>
      </c>
      <c r="B2" s="41"/>
      <c r="C2" s="41"/>
      <c r="D2" s="41"/>
      <c r="E2" s="41"/>
      <c r="F2" s="41"/>
      <c r="G2" s="41"/>
      <c r="H2" s="41"/>
    </row>
    <row r="3" spans="1:8" ht="80.25" customHeight="1" x14ac:dyDescent="0.25">
      <c r="A3" s="45" t="s">
        <v>77</v>
      </c>
      <c r="B3" s="43" t="s">
        <v>0</v>
      </c>
      <c r="C3" s="44" t="s">
        <v>1</v>
      </c>
      <c r="D3" s="44" t="s">
        <v>2</v>
      </c>
      <c r="E3" s="44" t="s">
        <v>3</v>
      </c>
      <c r="F3" s="44" t="s">
        <v>4</v>
      </c>
      <c r="G3" s="45" t="s">
        <v>83</v>
      </c>
      <c r="H3" s="45" t="s">
        <v>84</v>
      </c>
    </row>
    <row r="4" spans="1:8" ht="9" customHeight="1" x14ac:dyDescent="0.25">
      <c r="A4" s="46"/>
      <c r="B4" s="43"/>
      <c r="C4" s="44"/>
      <c r="D4" s="44"/>
      <c r="E4" s="44"/>
      <c r="F4" s="44"/>
      <c r="G4" s="48"/>
      <c r="H4" s="48"/>
    </row>
    <row r="5" spans="1:8" hidden="1" x14ac:dyDescent="0.25">
      <c r="A5" s="47"/>
      <c r="B5" s="43"/>
      <c r="C5" s="44"/>
      <c r="D5" s="44"/>
      <c r="E5" s="44"/>
      <c r="F5" s="44"/>
      <c r="G5" s="49"/>
      <c r="H5" s="49"/>
    </row>
    <row r="6" spans="1:8" ht="57" x14ac:dyDescent="0.25">
      <c r="A6" s="7">
        <v>299</v>
      </c>
      <c r="B6" s="9" t="s">
        <v>5</v>
      </c>
      <c r="C6" s="8"/>
      <c r="D6" s="8"/>
      <c r="E6" s="8"/>
      <c r="F6" s="8"/>
      <c r="G6" s="36">
        <f>G7+G10+G16+G19+G22+G29+G32+G35+G38+G44+G49+G52+G55+G66+G69+G79</f>
        <v>10619613.59</v>
      </c>
      <c r="H6" s="36">
        <f>H7+H10+H16+H19+H22+H29+H32+H35+H38+H44+H49+H52+H55+H66+H69+H79</f>
        <v>2391835.67</v>
      </c>
    </row>
    <row r="7" spans="1:8" ht="42.75" x14ac:dyDescent="0.25">
      <c r="A7" s="10">
        <v>299</v>
      </c>
      <c r="B7" s="11" t="s">
        <v>6</v>
      </c>
      <c r="C7" s="12" t="s">
        <v>73</v>
      </c>
      <c r="D7" s="12" t="s">
        <v>74</v>
      </c>
      <c r="E7" s="13"/>
      <c r="F7" s="14"/>
      <c r="G7" s="35">
        <f>G8</f>
        <v>1136513.2</v>
      </c>
      <c r="H7" s="35">
        <f>H8</f>
        <v>336124.18</v>
      </c>
    </row>
    <row r="8" spans="1:8" ht="67.5" x14ac:dyDescent="0.25">
      <c r="A8" s="17">
        <v>299</v>
      </c>
      <c r="B8" s="18" t="s">
        <v>7</v>
      </c>
      <c r="C8" s="19" t="s">
        <v>73</v>
      </c>
      <c r="D8" s="19" t="s">
        <v>74</v>
      </c>
      <c r="E8" s="20" t="s">
        <v>8</v>
      </c>
      <c r="F8" s="21"/>
      <c r="G8" s="34">
        <f>G9</f>
        <v>1136513.2</v>
      </c>
      <c r="H8" s="34">
        <f>H9</f>
        <v>336124.18</v>
      </c>
    </row>
    <row r="9" spans="1:8" ht="27" x14ac:dyDescent="0.25">
      <c r="A9" s="28">
        <v>299</v>
      </c>
      <c r="B9" s="29" t="s">
        <v>9</v>
      </c>
      <c r="C9" s="30" t="s">
        <v>73</v>
      </c>
      <c r="D9" s="30" t="s">
        <v>74</v>
      </c>
      <c r="E9" s="31" t="s">
        <v>8</v>
      </c>
      <c r="F9" s="32">
        <v>120</v>
      </c>
      <c r="G9" s="37">
        <v>1136513.2</v>
      </c>
      <c r="H9" s="37">
        <v>336124.18</v>
      </c>
    </row>
    <row r="10" spans="1:8" ht="85.5" x14ac:dyDescent="0.25">
      <c r="A10" s="10">
        <v>299</v>
      </c>
      <c r="B10" s="11" t="s">
        <v>10</v>
      </c>
      <c r="C10" s="12" t="s">
        <v>73</v>
      </c>
      <c r="D10" s="12" t="s">
        <v>75</v>
      </c>
      <c r="E10" s="13"/>
      <c r="F10" s="14"/>
      <c r="G10" s="15">
        <f>G11</f>
        <v>1243951.7</v>
      </c>
      <c r="H10" s="15">
        <f>H11</f>
        <v>258850.78</v>
      </c>
    </row>
    <row r="11" spans="1:8" ht="67.5" x14ac:dyDescent="0.25">
      <c r="A11" s="17">
        <v>299</v>
      </c>
      <c r="B11" s="18" t="s">
        <v>11</v>
      </c>
      <c r="C11" s="19" t="s">
        <v>73</v>
      </c>
      <c r="D11" s="19" t="s">
        <v>75</v>
      </c>
      <c r="E11" s="20" t="s">
        <v>8</v>
      </c>
      <c r="F11" s="21"/>
      <c r="G11" s="34">
        <f>G12+G13+G14+G15</f>
        <v>1243951.7</v>
      </c>
      <c r="H11" s="34">
        <f>H12+H13+H14+H15</f>
        <v>258850.78</v>
      </c>
    </row>
    <row r="12" spans="1:8" ht="27" x14ac:dyDescent="0.25">
      <c r="A12" s="28">
        <v>299</v>
      </c>
      <c r="B12" s="29" t="s">
        <v>9</v>
      </c>
      <c r="C12" s="30" t="s">
        <v>73</v>
      </c>
      <c r="D12" s="30" t="s">
        <v>75</v>
      </c>
      <c r="E12" s="31" t="s">
        <v>8</v>
      </c>
      <c r="F12" s="32">
        <v>120</v>
      </c>
      <c r="G12" s="37">
        <v>1020230.9</v>
      </c>
      <c r="H12" s="37">
        <v>253250.78</v>
      </c>
    </row>
    <row r="13" spans="1:8" ht="40.5" x14ac:dyDescent="0.25">
      <c r="A13" s="28">
        <v>299</v>
      </c>
      <c r="B13" s="29" t="s">
        <v>12</v>
      </c>
      <c r="C13" s="30" t="s">
        <v>73</v>
      </c>
      <c r="D13" s="30" t="s">
        <v>75</v>
      </c>
      <c r="E13" s="31" t="s">
        <v>8</v>
      </c>
      <c r="F13" s="32">
        <v>240</v>
      </c>
      <c r="G13" s="37">
        <v>17573.95</v>
      </c>
      <c r="H13" s="37">
        <v>5600</v>
      </c>
    </row>
    <row r="14" spans="1:8" x14ac:dyDescent="0.25">
      <c r="A14" s="28">
        <v>299</v>
      </c>
      <c r="B14" s="29" t="s">
        <v>13</v>
      </c>
      <c r="C14" s="30" t="s">
        <v>73</v>
      </c>
      <c r="D14" s="30" t="s">
        <v>75</v>
      </c>
      <c r="E14" s="31" t="s">
        <v>8</v>
      </c>
      <c r="F14" s="32">
        <v>540</v>
      </c>
      <c r="G14" s="37">
        <v>202046.85</v>
      </c>
      <c r="H14" s="37">
        <v>0</v>
      </c>
    </row>
    <row r="15" spans="1:8" x14ac:dyDescent="0.25">
      <c r="A15" s="28">
        <v>299</v>
      </c>
      <c r="B15" s="29" t="s">
        <v>14</v>
      </c>
      <c r="C15" s="30" t="s">
        <v>73</v>
      </c>
      <c r="D15" s="30" t="s">
        <v>75</v>
      </c>
      <c r="E15" s="31" t="s">
        <v>8</v>
      </c>
      <c r="F15" s="32">
        <v>850</v>
      </c>
      <c r="G15" s="37">
        <v>4100</v>
      </c>
      <c r="H15" s="37"/>
    </row>
    <row r="16" spans="1:8" ht="71.25" x14ac:dyDescent="0.25">
      <c r="A16" s="10">
        <v>299</v>
      </c>
      <c r="B16" s="11" t="s">
        <v>15</v>
      </c>
      <c r="C16" s="12" t="s">
        <v>73</v>
      </c>
      <c r="D16" s="12" t="s">
        <v>76</v>
      </c>
      <c r="E16" s="13"/>
      <c r="F16" s="14"/>
      <c r="G16" s="35">
        <f>G17</f>
        <v>172005.17</v>
      </c>
      <c r="H16" s="35">
        <f>H17</f>
        <v>0</v>
      </c>
    </row>
    <row r="17" spans="1:8" ht="67.5" x14ac:dyDescent="0.25">
      <c r="A17" s="17">
        <v>299</v>
      </c>
      <c r="B17" s="18" t="s">
        <v>11</v>
      </c>
      <c r="C17" s="19" t="s">
        <v>73</v>
      </c>
      <c r="D17" s="19" t="s">
        <v>76</v>
      </c>
      <c r="E17" s="20" t="s">
        <v>8</v>
      </c>
      <c r="F17" s="21"/>
      <c r="G17" s="34">
        <f>G18</f>
        <v>172005.17</v>
      </c>
      <c r="H17" s="34">
        <f>H18</f>
        <v>0</v>
      </c>
    </row>
    <row r="18" spans="1:8" x14ac:dyDescent="0.25">
      <c r="A18" s="28">
        <v>299</v>
      </c>
      <c r="B18" s="29" t="s">
        <v>13</v>
      </c>
      <c r="C18" s="30" t="s">
        <v>73</v>
      </c>
      <c r="D18" s="30" t="s">
        <v>76</v>
      </c>
      <c r="E18" s="31" t="s">
        <v>8</v>
      </c>
      <c r="F18" s="32">
        <v>540</v>
      </c>
      <c r="G18" s="37">
        <v>172005.17</v>
      </c>
      <c r="H18" s="37">
        <v>0</v>
      </c>
    </row>
    <row r="19" spans="1:8" x14ac:dyDescent="0.25">
      <c r="A19" s="10">
        <v>299</v>
      </c>
      <c r="B19" s="11" t="s">
        <v>16</v>
      </c>
      <c r="C19" s="12" t="s">
        <v>73</v>
      </c>
      <c r="D19" s="12">
        <v>11</v>
      </c>
      <c r="E19" s="14"/>
      <c r="F19" s="14"/>
      <c r="G19" s="35">
        <f>G20</f>
        <v>1000</v>
      </c>
      <c r="H19" s="35">
        <f>H20</f>
        <v>0</v>
      </c>
    </row>
    <row r="20" spans="1:8" ht="40.5" x14ac:dyDescent="0.25">
      <c r="A20" s="17">
        <v>299</v>
      </c>
      <c r="B20" s="18" t="s">
        <v>17</v>
      </c>
      <c r="C20" s="19" t="s">
        <v>73</v>
      </c>
      <c r="D20" s="19">
        <v>11</v>
      </c>
      <c r="E20" s="21" t="s">
        <v>18</v>
      </c>
      <c r="F20" s="21"/>
      <c r="G20" s="34">
        <f>G21</f>
        <v>1000</v>
      </c>
      <c r="H20" s="34">
        <f>H21</f>
        <v>0</v>
      </c>
    </row>
    <row r="21" spans="1:8" x14ac:dyDescent="0.25">
      <c r="A21" s="28">
        <v>299</v>
      </c>
      <c r="B21" s="29" t="s">
        <v>19</v>
      </c>
      <c r="C21" s="30" t="s">
        <v>73</v>
      </c>
      <c r="D21" s="30">
        <v>11</v>
      </c>
      <c r="E21" s="32" t="s">
        <v>18</v>
      </c>
      <c r="F21" s="32">
        <v>870</v>
      </c>
      <c r="G21" s="37">
        <v>1000</v>
      </c>
      <c r="H21" s="37">
        <v>0</v>
      </c>
    </row>
    <row r="22" spans="1:8" ht="28.5" x14ac:dyDescent="0.25">
      <c r="A22" s="10">
        <v>299</v>
      </c>
      <c r="B22" s="11" t="s">
        <v>20</v>
      </c>
      <c r="C22" s="12" t="s">
        <v>73</v>
      </c>
      <c r="D22" s="12">
        <v>13</v>
      </c>
      <c r="E22" s="14"/>
      <c r="F22" s="14"/>
      <c r="G22" s="35">
        <f>G23+G25+G27</f>
        <v>221000</v>
      </c>
      <c r="H22" s="35">
        <f>H23+H25+H27</f>
        <v>89411</v>
      </c>
    </row>
    <row r="23" spans="1:8" ht="71.25" x14ac:dyDescent="0.25">
      <c r="A23" s="5">
        <v>299</v>
      </c>
      <c r="B23" s="26" t="s">
        <v>21</v>
      </c>
      <c r="C23" s="24" t="s">
        <v>73</v>
      </c>
      <c r="D23" s="24">
        <v>13</v>
      </c>
      <c r="E23" s="25" t="s">
        <v>22</v>
      </c>
      <c r="F23" s="25"/>
      <c r="G23" s="38">
        <f>G24</f>
        <v>1000</v>
      </c>
      <c r="H23" s="38">
        <v>0</v>
      </c>
    </row>
    <row r="24" spans="1:8" ht="40.5" x14ac:dyDescent="0.25">
      <c r="A24" s="28">
        <v>299</v>
      </c>
      <c r="B24" s="29" t="s">
        <v>12</v>
      </c>
      <c r="C24" s="30" t="s">
        <v>73</v>
      </c>
      <c r="D24" s="30">
        <v>13</v>
      </c>
      <c r="E24" s="32" t="s">
        <v>22</v>
      </c>
      <c r="F24" s="32">
        <v>240</v>
      </c>
      <c r="G24" s="37">
        <v>1000</v>
      </c>
      <c r="H24" s="37">
        <v>0</v>
      </c>
    </row>
    <row r="25" spans="1:8" ht="99.75" x14ac:dyDescent="0.25">
      <c r="A25" s="5">
        <v>299</v>
      </c>
      <c r="B25" s="26" t="s">
        <v>23</v>
      </c>
      <c r="C25" s="24" t="s">
        <v>73</v>
      </c>
      <c r="D25" s="24">
        <v>13</v>
      </c>
      <c r="E25" s="25" t="s">
        <v>24</v>
      </c>
      <c r="F25" s="21"/>
      <c r="G25" s="38">
        <f>G26</f>
        <v>210000</v>
      </c>
      <c r="H25" s="38">
        <f>H26</f>
        <v>89411</v>
      </c>
    </row>
    <row r="26" spans="1:8" ht="40.5" x14ac:dyDescent="0.25">
      <c r="A26" s="28">
        <v>299</v>
      </c>
      <c r="B26" s="29" t="s">
        <v>25</v>
      </c>
      <c r="C26" s="30" t="s">
        <v>73</v>
      </c>
      <c r="D26" s="30">
        <v>13</v>
      </c>
      <c r="E26" s="32" t="s">
        <v>24</v>
      </c>
      <c r="F26" s="32">
        <v>240</v>
      </c>
      <c r="G26" s="37">
        <v>210000</v>
      </c>
      <c r="H26" s="37">
        <v>89411</v>
      </c>
    </row>
    <row r="27" spans="1:8" ht="27" x14ac:dyDescent="0.25">
      <c r="A27" s="22">
        <v>299</v>
      </c>
      <c r="B27" s="23" t="s">
        <v>26</v>
      </c>
      <c r="C27" s="24" t="s">
        <v>73</v>
      </c>
      <c r="D27" s="24">
        <v>13</v>
      </c>
      <c r="E27" s="25" t="s">
        <v>27</v>
      </c>
      <c r="F27" s="25"/>
      <c r="G27" s="38">
        <f>G28</f>
        <v>10000</v>
      </c>
      <c r="H27" s="38">
        <f>H28</f>
        <v>0</v>
      </c>
    </row>
    <row r="28" spans="1:8" ht="40.5" x14ac:dyDescent="0.25">
      <c r="A28" s="28">
        <v>299</v>
      </c>
      <c r="B28" s="29" t="s">
        <v>25</v>
      </c>
      <c r="C28" s="30" t="s">
        <v>73</v>
      </c>
      <c r="D28" s="30">
        <v>13</v>
      </c>
      <c r="E28" s="32" t="s">
        <v>27</v>
      </c>
      <c r="F28" s="32">
        <v>240</v>
      </c>
      <c r="G28" s="37">
        <v>10000</v>
      </c>
      <c r="H28" s="37">
        <v>0</v>
      </c>
    </row>
    <row r="29" spans="1:8" ht="28.5" x14ac:dyDescent="0.25">
      <c r="A29" s="10">
        <v>299</v>
      </c>
      <c r="B29" s="11" t="s">
        <v>28</v>
      </c>
      <c r="C29" s="12" t="s">
        <v>74</v>
      </c>
      <c r="D29" s="12" t="s">
        <v>78</v>
      </c>
      <c r="E29" s="14"/>
      <c r="F29" s="14"/>
      <c r="G29" s="35">
        <f t="shared" ref="G29:H30" si="0">G30</f>
        <v>165100</v>
      </c>
      <c r="H29" s="35">
        <f t="shared" si="0"/>
        <v>37958.85</v>
      </c>
    </row>
    <row r="30" spans="1:8" ht="40.5" x14ac:dyDescent="0.25">
      <c r="A30" s="17">
        <v>299</v>
      </c>
      <c r="B30" s="18" t="s">
        <v>29</v>
      </c>
      <c r="C30" s="19" t="s">
        <v>74</v>
      </c>
      <c r="D30" s="19" t="s">
        <v>78</v>
      </c>
      <c r="E30" s="21" t="s">
        <v>8</v>
      </c>
      <c r="F30" s="21"/>
      <c r="G30" s="34">
        <f t="shared" si="0"/>
        <v>165100</v>
      </c>
      <c r="H30" s="34">
        <f t="shared" si="0"/>
        <v>37958.85</v>
      </c>
    </row>
    <row r="31" spans="1:8" ht="27" x14ac:dyDescent="0.25">
      <c r="A31" s="28">
        <v>299</v>
      </c>
      <c r="B31" s="29" t="s">
        <v>9</v>
      </c>
      <c r="C31" s="30" t="s">
        <v>74</v>
      </c>
      <c r="D31" s="30" t="s">
        <v>78</v>
      </c>
      <c r="E31" s="32" t="s">
        <v>8</v>
      </c>
      <c r="F31" s="32">
        <v>120</v>
      </c>
      <c r="G31" s="37">
        <v>165100</v>
      </c>
      <c r="H31" s="39">
        <v>37958.85</v>
      </c>
    </row>
    <row r="32" spans="1:8" x14ac:dyDescent="0.25">
      <c r="A32" s="10">
        <v>299</v>
      </c>
      <c r="B32" s="11" t="s">
        <v>30</v>
      </c>
      <c r="C32" s="12" t="s">
        <v>78</v>
      </c>
      <c r="D32" s="12" t="s">
        <v>79</v>
      </c>
      <c r="E32" s="14"/>
      <c r="F32" s="14"/>
      <c r="G32" s="35">
        <f>G33</f>
        <v>1000</v>
      </c>
      <c r="H32" s="35">
        <f>H33</f>
        <v>0</v>
      </c>
    </row>
    <row r="33" spans="1:8" ht="128.25" x14ac:dyDescent="0.25">
      <c r="A33" s="5">
        <v>299</v>
      </c>
      <c r="B33" s="26" t="s">
        <v>31</v>
      </c>
      <c r="C33" s="24" t="s">
        <v>78</v>
      </c>
      <c r="D33" s="24" t="s">
        <v>79</v>
      </c>
      <c r="E33" s="25" t="s">
        <v>32</v>
      </c>
      <c r="F33" s="25"/>
      <c r="G33" s="38">
        <f>G34</f>
        <v>1000</v>
      </c>
      <c r="H33" s="38">
        <f>H34</f>
        <v>0</v>
      </c>
    </row>
    <row r="34" spans="1:8" ht="40.5" x14ac:dyDescent="0.25">
      <c r="A34" s="28">
        <v>299</v>
      </c>
      <c r="B34" s="29" t="s">
        <v>25</v>
      </c>
      <c r="C34" s="30" t="s">
        <v>78</v>
      </c>
      <c r="D34" s="30" t="s">
        <v>79</v>
      </c>
      <c r="E34" s="32" t="s">
        <v>32</v>
      </c>
      <c r="F34" s="32">
        <v>240</v>
      </c>
      <c r="G34" s="37">
        <v>1000</v>
      </c>
      <c r="H34" s="37">
        <v>0</v>
      </c>
    </row>
    <row r="35" spans="1:8" ht="57" x14ac:dyDescent="0.25">
      <c r="A35" s="10">
        <v>299</v>
      </c>
      <c r="B35" s="11" t="s">
        <v>33</v>
      </c>
      <c r="C35" s="12" t="s">
        <v>78</v>
      </c>
      <c r="D35" s="12">
        <v>10</v>
      </c>
      <c r="E35" s="14"/>
      <c r="F35" s="14"/>
      <c r="G35" s="35">
        <f>G36</f>
        <v>8000</v>
      </c>
      <c r="H35" s="35">
        <f>H36</f>
        <v>0</v>
      </c>
    </row>
    <row r="36" spans="1:8" ht="85.5" x14ac:dyDescent="0.25">
      <c r="A36" s="5">
        <v>299</v>
      </c>
      <c r="B36" s="26" t="s">
        <v>34</v>
      </c>
      <c r="C36" s="24" t="s">
        <v>78</v>
      </c>
      <c r="D36" s="24">
        <v>10</v>
      </c>
      <c r="E36" s="25" t="s">
        <v>35</v>
      </c>
      <c r="F36" s="25"/>
      <c r="G36" s="38">
        <f>G37</f>
        <v>8000</v>
      </c>
      <c r="H36" s="38">
        <f>H37</f>
        <v>0</v>
      </c>
    </row>
    <row r="37" spans="1:8" ht="40.5" x14ac:dyDescent="0.25">
      <c r="A37" s="28">
        <v>299</v>
      </c>
      <c r="B37" s="29" t="s">
        <v>36</v>
      </c>
      <c r="C37" s="30" t="s">
        <v>78</v>
      </c>
      <c r="D37" s="30">
        <v>10</v>
      </c>
      <c r="E37" s="32" t="s">
        <v>35</v>
      </c>
      <c r="F37" s="32">
        <v>240</v>
      </c>
      <c r="G37" s="37">
        <v>8000</v>
      </c>
      <c r="H37" s="37"/>
    </row>
    <row r="38" spans="1:8" ht="42.75" x14ac:dyDescent="0.25">
      <c r="A38" s="10">
        <v>299</v>
      </c>
      <c r="B38" s="11" t="s">
        <v>37</v>
      </c>
      <c r="C38" s="12" t="s">
        <v>78</v>
      </c>
      <c r="D38" s="12">
        <v>14</v>
      </c>
      <c r="E38" s="14"/>
      <c r="F38" s="14"/>
      <c r="G38" s="35">
        <f>G39+G41</f>
        <v>63906.85</v>
      </c>
      <c r="H38" s="35">
        <f>H39+H41</f>
        <v>0</v>
      </c>
    </row>
    <row r="39" spans="1:8" ht="99.75" x14ac:dyDescent="0.25">
      <c r="A39" s="5">
        <v>299</v>
      </c>
      <c r="B39" s="26" t="s">
        <v>38</v>
      </c>
      <c r="C39" s="24" t="s">
        <v>78</v>
      </c>
      <c r="D39" s="24">
        <v>14</v>
      </c>
      <c r="E39" s="25" t="s">
        <v>39</v>
      </c>
      <c r="F39" s="25"/>
      <c r="G39" s="38">
        <f>G40</f>
        <v>3900</v>
      </c>
      <c r="H39" s="38">
        <f>H40</f>
        <v>0</v>
      </c>
    </row>
    <row r="40" spans="1:8" ht="40.5" x14ac:dyDescent="0.25">
      <c r="A40" s="28">
        <v>299</v>
      </c>
      <c r="B40" s="29" t="s">
        <v>40</v>
      </c>
      <c r="C40" s="30" t="s">
        <v>78</v>
      </c>
      <c r="D40" s="30">
        <v>14</v>
      </c>
      <c r="E40" s="32" t="s">
        <v>39</v>
      </c>
      <c r="F40" s="32">
        <v>240</v>
      </c>
      <c r="G40" s="37">
        <v>3900</v>
      </c>
      <c r="H40" s="37">
        <v>0</v>
      </c>
    </row>
    <row r="41" spans="1:8" ht="71.25" x14ac:dyDescent="0.25">
      <c r="A41" s="5">
        <v>299</v>
      </c>
      <c r="B41" s="26" t="s">
        <v>41</v>
      </c>
      <c r="C41" s="24" t="s">
        <v>78</v>
      </c>
      <c r="D41" s="24">
        <v>14</v>
      </c>
      <c r="E41" s="25" t="s">
        <v>42</v>
      </c>
      <c r="F41" s="25"/>
      <c r="G41" s="38">
        <f>G42+G43</f>
        <v>60006.85</v>
      </c>
      <c r="H41" s="38">
        <f>H42+H43</f>
        <v>0</v>
      </c>
    </row>
    <row r="42" spans="1:8" ht="40.5" x14ac:dyDescent="0.25">
      <c r="A42" s="28">
        <v>299</v>
      </c>
      <c r="B42" s="29" t="s">
        <v>40</v>
      </c>
      <c r="C42" s="30" t="s">
        <v>78</v>
      </c>
      <c r="D42" s="30">
        <v>14</v>
      </c>
      <c r="E42" s="32" t="s">
        <v>43</v>
      </c>
      <c r="F42" s="32">
        <v>240</v>
      </c>
      <c r="G42" s="37">
        <v>1000</v>
      </c>
      <c r="H42" s="37">
        <v>0</v>
      </c>
    </row>
    <row r="43" spans="1:8" x14ac:dyDescent="0.25">
      <c r="A43" s="28">
        <v>299</v>
      </c>
      <c r="B43" s="29" t="s">
        <v>13</v>
      </c>
      <c r="C43" s="30" t="s">
        <v>78</v>
      </c>
      <c r="D43" s="30">
        <v>14</v>
      </c>
      <c r="E43" s="32" t="s">
        <v>43</v>
      </c>
      <c r="F43" s="32">
        <v>540</v>
      </c>
      <c r="G43" s="37">
        <v>59006.85</v>
      </c>
      <c r="H43" s="37"/>
    </row>
    <row r="44" spans="1:8" ht="28.5" x14ac:dyDescent="0.25">
      <c r="A44" s="10">
        <v>299</v>
      </c>
      <c r="B44" s="11" t="s">
        <v>44</v>
      </c>
      <c r="C44" s="12" t="s">
        <v>75</v>
      </c>
      <c r="D44" s="12" t="s">
        <v>79</v>
      </c>
      <c r="E44" s="14"/>
      <c r="F44" s="14"/>
      <c r="G44" s="35">
        <f>G45+G47</f>
        <v>2179232.17</v>
      </c>
      <c r="H44" s="35">
        <f>H45</f>
        <v>639644.80000000005</v>
      </c>
    </row>
    <row r="45" spans="1:8" ht="85.5" x14ac:dyDescent="0.25">
      <c r="A45" s="5">
        <v>299</v>
      </c>
      <c r="B45" s="26" t="s">
        <v>45</v>
      </c>
      <c r="C45" s="24" t="s">
        <v>75</v>
      </c>
      <c r="D45" s="24" t="s">
        <v>79</v>
      </c>
      <c r="E45" s="25" t="s">
        <v>46</v>
      </c>
      <c r="F45" s="25"/>
      <c r="G45" s="38">
        <f>G46</f>
        <v>2159232.17</v>
      </c>
      <c r="H45" s="38">
        <f>H46+H47</f>
        <v>639644.80000000005</v>
      </c>
    </row>
    <row r="46" spans="1:8" ht="40.5" x14ac:dyDescent="0.25">
      <c r="A46" s="28">
        <v>299</v>
      </c>
      <c r="B46" s="29" t="s">
        <v>40</v>
      </c>
      <c r="C46" s="30" t="s">
        <v>75</v>
      </c>
      <c r="D46" s="30" t="s">
        <v>79</v>
      </c>
      <c r="E46" s="32" t="s">
        <v>46</v>
      </c>
      <c r="F46" s="32">
        <v>240</v>
      </c>
      <c r="G46" s="37">
        <v>2159232.17</v>
      </c>
      <c r="H46" s="37">
        <v>639644.80000000005</v>
      </c>
    </row>
    <row r="47" spans="1:8" ht="85.5" x14ac:dyDescent="0.25">
      <c r="A47" s="28">
        <v>299</v>
      </c>
      <c r="B47" s="26" t="s">
        <v>86</v>
      </c>
      <c r="C47" s="19" t="s">
        <v>75</v>
      </c>
      <c r="D47" s="19" t="s">
        <v>79</v>
      </c>
      <c r="E47" s="21" t="s">
        <v>87</v>
      </c>
      <c r="F47" s="21"/>
      <c r="G47" s="34">
        <f>G48</f>
        <v>20000</v>
      </c>
      <c r="H47" s="34">
        <f>H48</f>
        <v>0</v>
      </c>
    </row>
    <row r="48" spans="1:8" ht="40.5" x14ac:dyDescent="0.25">
      <c r="A48" s="28"/>
      <c r="B48" s="29" t="s">
        <v>40</v>
      </c>
      <c r="C48" s="30" t="s">
        <v>75</v>
      </c>
      <c r="D48" s="30" t="s">
        <v>79</v>
      </c>
      <c r="E48" s="32" t="s">
        <v>87</v>
      </c>
      <c r="F48" s="32">
        <v>240</v>
      </c>
      <c r="G48" s="37">
        <v>20000</v>
      </c>
      <c r="H48" s="37"/>
    </row>
    <row r="49" spans="1:9" x14ac:dyDescent="0.25">
      <c r="A49" s="10">
        <v>299</v>
      </c>
      <c r="B49" s="11" t="s">
        <v>47</v>
      </c>
      <c r="C49" s="12" t="s">
        <v>80</v>
      </c>
      <c r="D49" s="12" t="s">
        <v>73</v>
      </c>
      <c r="E49" s="14"/>
      <c r="F49" s="14"/>
      <c r="G49" s="35">
        <f>G50</f>
        <v>26000</v>
      </c>
      <c r="H49" s="35">
        <f>H50</f>
        <v>6561.25</v>
      </c>
    </row>
    <row r="50" spans="1:9" ht="99.75" x14ac:dyDescent="0.25">
      <c r="A50" s="27">
        <v>299</v>
      </c>
      <c r="B50" s="26" t="s">
        <v>88</v>
      </c>
      <c r="C50" s="24" t="s">
        <v>80</v>
      </c>
      <c r="D50" s="24" t="s">
        <v>73</v>
      </c>
      <c r="E50" s="25" t="s">
        <v>24</v>
      </c>
      <c r="F50" s="25"/>
      <c r="G50" s="38">
        <f>G51</f>
        <v>26000</v>
      </c>
      <c r="H50" s="38">
        <f>H51</f>
        <v>6561.25</v>
      </c>
    </row>
    <row r="51" spans="1:9" ht="40.5" x14ac:dyDescent="0.25">
      <c r="A51" s="28">
        <v>299</v>
      </c>
      <c r="B51" s="29" t="s">
        <v>40</v>
      </c>
      <c r="C51" s="30" t="s">
        <v>80</v>
      </c>
      <c r="D51" s="30" t="s">
        <v>73</v>
      </c>
      <c r="E51" s="32" t="s">
        <v>24</v>
      </c>
      <c r="F51" s="32">
        <v>240</v>
      </c>
      <c r="G51" s="37">
        <v>26000</v>
      </c>
      <c r="H51" s="37">
        <v>6561.25</v>
      </c>
    </row>
    <row r="52" spans="1:9" x14ac:dyDescent="0.25">
      <c r="A52" s="10">
        <v>299</v>
      </c>
      <c r="B52" s="11" t="s">
        <v>48</v>
      </c>
      <c r="C52" s="12" t="s">
        <v>80</v>
      </c>
      <c r="D52" s="12" t="s">
        <v>74</v>
      </c>
      <c r="E52" s="14"/>
      <c r="F52" s="14"/>
      <c r="G52" s="35">
        <f>G53</f>
        <v>393700</v>
      </c>
      <c r="H52" s="35">
        <f>H53</f>
        <v>99349.56</v>
      </c>
    </row>
    <row r="53" spans="1:9" ht="85.5" x14ac:dyDescent="0.25">
      <c r="A53" s="5">
        <v>299</v>
      </c>
      <c r="B53" s="26" t="s">
        <v>49</v>
      </c>
      <c r="C53" s="24" t="s">
        <v>80</v>
      </c>
      <c r="D53" s="24" t="s">
        <v>74</v>
      </c>
      <c r="E53" s="25" t="s">
        <v>50</v>
      </c>
      <c r="F53" s="25"/>
      <c r="G53" s="38">
        <f>G54</f>
        <v>393700</v>
      </c>
      <c r="H53" s="38">
        <f>H54</f>
        <v>99349.56</v>
      </c>
    </row>
    <row r="54" spans="1:9" ht="40.5" x14ac:dyDescent="0.25">
      <c r="A54" s="28">
        <v>299</v>
      </c>
      <c r="B54" s="29" t="s">
        <v>40</v>
      </c>
      <c r="C54" s="30" t="s">
        <v>80</v>
      </c>
      <c r="D54" s="30" t="s">
        <v>74</v>
      </c>
      <c r="E54" s="32" t="s">
        <v>50</v>
      </c>
      <c r="F54" s="32">
        <v>240</v>
      </c>
      <c r="G54" s="37">
        <v>393700</v>
      </c>
      <c r="H54" s="37">
        <v>99349.56</v>
      </c>
    </row>
    <row r="55" spans="1:9" x14ac:dyDescent="0.25">
      <c r="A55" s="10">
        <v>299</v>
      </c>
      <c r="B55" s="11" t="s">
        <v>51</v>
      </c>
      <c r="C55" s="12" t="s">
        <v>80</v>
      </c>
      <c r="D55" s="12" t="s">
        <v>78</v>
      </c>
      <c r="E55" s="14"/>
      <c r="F55" s="14"/>
      <c r="G55" s="35">
        <f>G56+G60+G62+G64</f>
        <v>633285.16999999993</v>
      </c>
      <c r="H55" s="35">
        <f>H56+H60+H62+H64</f>
        <v>606031.4</v>
      </c>
    </row>
    <row r="56" spans="1:9" ht="71.25" x14ac:dyDescent="0.25">
      <c r="A56" s="6">
        <v>299</v>
      </c>
      <c r="B56" s="26" t="s">
        <v>52</v>
      </c>
      <c r="C56" s="24" t="s">
        <v>80</v>
      </c>
      <c r="D56" s="24" t="s">
        <v>78</v>
      </c>
      <c r="E56" s="25" t="s">
        <v>53</v>
      </c>
      <c r="F56" s="21"/>
      <c r="G56" s="38">
        <f>G57+G59+G58</f>
        <v>630285.16999999993</v>
      </c>
      <c r="H56" s="38">
        <f t="shared" ref="H56:I56" si="1">H57+H59+H58</f>
        <v>606031.4</v>
      </c>
      <c r="I56" s="50"/>
    </row>
    <row r="57" spans="1:9" ht="40.5" x14ac:dyDescent="0.25">
      <c r="A57" s="28">
        <v>299</v>
      </c>
      <c r="B57" s="29" t="s">
        <v>40</v>
      </c>
      <c r="C57" s="30" t="s">
        <v>80</v>
      </c>
      <c r="D57" s="30" t="s">
        <v>78</v>
      </c>
      <c r="E57" s="32" t="s">
        <v>53</v>
      </c>
      <c r="F57" s="32">
        <v>240</v>
      </c>
      <c r="G57" s="37">
        <v>248494.06</v>
      </c>
      <c r="H57" s="37">
        <v>248494.06</v>
      </c>
    </row>
    <row r="58" spans="1:9" x14ac:dyDescent="0.25">
      <c r="A58" s="28"/>
      <c r="B58" s="29" t="s">
        <v>13</v>
      </c>
      <c r="C58" s="30" t="s">
        <v>80</v>
      </c>
      <c r="D58" s="30" t="s">
        <v>78</v>
      </c>
      <c r="E58" s="32" t="s">
        <v>53</v>
      </c>
      <c r="F58" s="32">
        <v>500</v>
      </c>
      <c r="G58" s="37">
        <v>20991</v>
      </c>
      <c r="H58" s="37"/>
    </row>
    <row r="59" spans="1:9" x14ac:dyDescent="0.25">
      <c r="A59" s="28">
        <v>299</v>
      </c>
      <c r="B59" s="29" t="s">
        <v>54</v>
      </c>
      <c r="C59" s="30" t="s">
        <v>80</v>
      </c>
      <c r="D59" s="30" t="s">
        <v>78</v>
      </c>
      <c r="E59" s="32" t="s">
        <v>53</v>
      </c>
      <c r="F59" s="32">
        <v>610</v>
      </c>
      <c r="G59" s="37">
        <v>360800.11</v>
      </c>
      <c r="H59" s="37">
        <v>357537.34</v>
      </c>
    </row>
    <row r="60" spans="1:9" ht="71.25" x14ac:dyDescent="0.25">
      <c r="A60" s="6">
        <v>299</v>
      </c>
      <c r="B60" s="26" t="s">
        <v>55</v>
      </c>
      <c r="C60" s="24" t="s">
        <v>80</v>
      </c>
      <c r="D60" s="24" t="s">
        <v>78</v>
      </c>
      <c r="E60" s="25" t="s">
        <v>56</v>
      </c>
      <c r="F60" s="21"/>
      <c r="G60" s="38">
        <f>G61</f>
        <v>1000</v>
      </c>
      <c r="H60" s="38">
        <f>H61</f>
        <v>0</v>
      </c>
    </row>
    <row r="61" spans="1:9" ht="40.5" x14ac:dyDescent="0.25">
      <c r="A61" s="28">
        <v>299</v>
      </c>
      <c r="B61" s="29" t="s">
        <v>40</v>
      </c>
      <c r="C61" s="30" t="s">
        <v>80</v>
      </c>
      <c r="D61" s="30" t="s">
        <v>78</v>
      </c>
      <c r="E61" s="32" t="s">
        <v>56</v>
      </c>
      <c r="F61" s="32">
        <v>240</v>
      </c>
      <c r="G61" s="37">
        <v>1000</v>
      </c>
      <c r="H61" s="37">
        <v>0</v>
      </c>
    </row>
    <row r="62" spans="1:9" ht="57" x14ac:dyDescent="0.25">
      <c r="A62" s="6">
        <v>299</v>
      </c>
      <c r="B62" s="26" t="s">
        <v>57</v>
      </c>
      <c r="C62" s="24" t="s">
        <v>80</v>
      </c>
      <c r="D62" s="24" t="s">
        <v>78</v>
      </c>
      <c r="E62" s="25" t="s">
        <v>58</v>
      </c>
      <c r="F62" s="21"/>
      <c r="G62" s="38">
        <f>G63</f>
        <v>1000</v>
      </c>
      <c r="H62" s="38">
        <f>H63</f>
        <v>0</v>
      </c>
    </row>
    <row r="63" spans="1:9" ht="40.5" x14ac:dyDescent="0.25">
      <c r="A63" s="28">
        <v>299</v>
      </c>
      <c r="B63" s="29" t="s">
        <v>59</v>
      </c>
      <c r="C63" s="30" t="s">
        <v>80</v>
      </c>
      <c r="D63" s="30" t="s">
        <v>78</v>
      </c>
      <c r="E63" s="32" t="s">
        <v>58</v>
      </c>
      <c r="F63" s="32">
        <v>240</v>
      </c>
      <c r="G63" s="37">
        <v>1000</v>
      </c>
      <c r="H63" s="37">
        <v>0</v>
      </c>
    </row>
    <row r="64" spans="1:9" ht="54" x14ac:dyDescent="0.25">
      <c r="A64" s="22">
        <v>299</v>
      </c>
      <c r="B64" s="23" t="s">
        <v>60</v>
      </c>
      <c r="C64" s="24" t="s">
        <v>80</v>
      </c>
      <c r="D64" s="24" t="s">
        <v>78</v>
      </c>
      <c r="E64" s="25" t="s">
        <v>61</v>
      </c>
      <c r="F64" s="25"/>
      <c r="G64" s="38">
        <f>G65</f>
        <v>1000</v>
      </c>
      <c r="H64" s="38">
        <f>H65</f>
        <v>0</v>
      </c>
    </row>
    <row r="65" spans="1:8" ht="40.5" x14ac:dyDescent="0.25">
      <c r="A65" s="28">
        <v>299</v>
      </c>
      <c r="B65" s="29" t="s">
        <v>40</v>
      </c>
      <c r="C65" s="30" t="s">
        <v>80</v>
      </c>
      <c r="D65" s="30" t="s">
        <v>78</v>
      </c>
      <c r="E65" s="32" t="s">
        <v>61</v>
      </c>
      <c r="F65" s="32">
        <v>240</v>
      </c>
      <c r="G65" s="37">
        <v>1000</v>
      </c>
      <c r="H65" s="37">
        <v>0</v>
      </c>
    </row>
    <row r="66" spans="1:8" ht="28.5" x14ac:dyDescent="0.25">
      <c r="A66" s="10">
        <v>299</v>
      </c>
      <c r="B66" s="11" t="s">
        <v>62</v>
      </c>
      <c r="C66" s="12" t="s">
        <v>80</v>
      </c>
      <c r="D66" s="12" t="s">
        <v>80</v>
      </c>
      <c r="E66" s="16"/>
      <c r="F66" s="16"/>
      <c r="G66" s="35">
        <f>G67</f>
        <v>3479211.74</v>
      </c>
      <c r="H66" s="35">
        <f>H67</f>
        <v>291334.71000000002</v>
      </c>
    </row>
    <row r="67" spans="1:8" ht="99.75" x14ac:dyDescent="0.25">
      <c r="A67" s="5">
        <v>299</v>
      </c>
      <c r="B67" s="26" t="s">
        <v>23</v>
      </c>
      <c r="C67" s="24" t="s">
        <v>80</v>
      </c>
      <c r="D67" s="24" t="s">
        <v>80</v>
      </c>
      <c r="E67" s="25" t="s">
        <v>24</v>
      </c>
      <c r="F67" s="25"/>
      <c r="G67" s="38">
        <f>G68</f>
        <v>3479211.74</v>
      </c>
      <c r="H67" s="38">
        <f>H68</f>
        <v>291334.71000000002</v>
      </c>
    </row>
    <row r="68" spans="1:8" x14ac:dyDescent="0.25">
      <c r="A68" s="28">
        <v>299</v>
      </c>
      <c r="B68" s="29" t="s">
        <v>13</v>
      </c>
      <c r="C68" s="30" t="s">
        <v>80</v>
      </c>
      <c r="D68" s="30" t="s">
        <v>80</v>
      </c>
      <c r="E68" s="32" t="s">
        <v>24</v>
      </c>
      <c r="F68" s="32">
        <v>540</v>
      </c>
      <c r="G68" s="37">
        <v>3479211.74</v>
      </c>
      <c r="H68" s="37">
        <v>291334.71000000002</v>
      </c>
    </row>
    <row r="69" spans="1:8" x14ac:dyDescent="0.25">
      <c r="A69" s="10">
        <v>299</v>
      </c>
      <c r="B69" s="11" t="s">
        <v>63</v>
      </c>
      <c r="C69" s="12" t="s">
        <v>81</v>
      </c>
      <c r="D69" s="12" t="s">
        <v>73</v>
      </c>
      <c r="E69" s="14"/>
      <c r="F69" s="14"/>
      <c r="G69" s="35">
        <f>G70+G72+G74+G77</f>
        <v>894707.59000000008</v>
      </c>
      <c r="H69" s="35">
        <f>H70+H72+H74+H77</f>
        <v>26569.14</v>
      </c>
    </row>
    <row r="70" spans="1:8" ht="85.5" x14ac:dyDescent="0.25">
      <c r="A70" s="5">
        <v>299</v>
      </c>
      <c r="B70" s="26" t="s">
        <v>49</v>
      </c>
      <c r="C70" s="24" t="s">
        <v>81</v>
      </c>
      <c r="D70" s="24" t="s">
        <v>73</v>
      </c>
      <c r="E70" s="25" t="s">
        <v>50</v>
      </c>
      <c r="F70" s="25"/>
      <c r="G70" s="38">
        <f>G71</f>
        <v>37685.18</v>
      </c>
      <c r="H70" s="38">
        <f>H71</f>
        <v>0</v>
      </c>
    </row>
    <row r="71" spans="1:8" ht="40.5" x14ac:dyDescent="0.25">
      <c r="A71" s="33">
        <v>299</v>
      </c>
      <c r="B71" s="29" t="s">
        <v>40</v>
      </c>
      <c r="C71" s="30" t="s">
        <v>81</v>
      </c>
      <c r="D71" s="30" t="s">
        <v>73</v>
      </c>
      <c r="E71" s="32" t="s">
        <v>50</v>
      </c>
      <c r="F71" s="32">
        <v>240</v>
      </c>
      <c r="G71" s="37">
        <v>37685.18</v>
      </c>
      <c r="H71" s="37">
        <v>0</v>
      </c>
    </row>
    <row r="72" spans="1:8" ht="85.5" x14ac:dyDescent="0.25">
      <c r="A72" s="5">
        <v>299</v>
      </c>
      <c r="B72" s="26" t="s">
        <v>34</v>
      </c>
      <c r="C72" s="24" t="s">
        <v>81</v>
      </c>
      <c r="D72" s="24" t="s">
        <v>73</v>
      </c>
      <c r="E72" s="25" t="s">
        <v>35</v>
      </c>
      <c r="F72" s="20"/>
      <c r="G72" s="38">
        <f>G73</f>
        <v>6150</v>
      </c>
      <c r="H72" s="38">
        <f>H73</f>
        <v>0</v>
      </c>
    </row>
    <row r="73" spans="1:8" ht="40.5" x14ac:dyDescent="0.25">
      <c r="A73" s="28">
        <v>299</v>
      </c>
      <c r="B73" s="29" t="s">
        <v>40</v>
      </c>
      <c r="C73" s="30" t="s">
        <v>81</v>
      </c>
      <c r="D73" s="30" t="s">
        <v>73</v>
      </c>
      <c r="E73" s="32" t="s">
        <v>35</v>
      </c>
      <c r="F73" s="31">
        <v>240</v>
      </c>
      <c r="G73" s="37">
        <v>6150</v>
      </c>
      <c r="H73" s="37">
        <v>0</v>
      </c>
    </row>
    <row r="74" spans="1:8" ht="71.25" x14ac:dyDescent="0.25">
      <c r="A74" s="5">
        <v>299</v>
      </c>
      <c r="B74" s="26" t="s">
        <v>64</v>
      </c>
      <c r="C74" s="24" t="s">
        <v>81</v>
      </c>
      <c r="D74" s="24" t="s">
        <v>73</v>
      </c>
      <c r="E74" s="25" t="s">
        <v>65</v>
      </c>
      <c r="F74" s="25"/>
      <c r="G74" s="38">
        <f>G75+G76</f>
        <v>847972.41</v>
      </c>
      <c r="H74" s="38">
        <f t="shared" ref="H74" si="2">H75+H76</f>
        <v>26569.14</v>
      </c>
    </row>
    <row r="75" spans="1:8" ht="40.5" x14ac:dyDescent="0.25">
      <c r="A75" s="28">
        <v>299</v>
      </c>
      <c r="B75" s="29" t="s">
        <v>40</v>
      </c>
      <c r="C75" s="30" t="s">
        <v>81</v>
      </c>
      <c r="D75" s="30" t="s">
        <v>73</v>
      </c>
      <c r="E75" s="32" t="s">
        <v>65</v>
      </c>
      <c r="F75" s="31">
        <v>240</v>
      </c>
      <c r="G75" s="37">
        <v>242500</v>
      </c>
      <c r="H75" s="37">
        <v>21150</v>
      </c>
    </row>
    <row r="76" spans="1:8" x14ac:dyDescent="0.25">
      <c r="A76" s="28">
        <v>299</v>
      </c>
      <c r="B76" s="29" t="s">
        <v>13</v>
      </c>
      <c r="C76" s="30" t="s">
        <v>81</v>
      </c>
      <c r="D76" s="30" t="s">
        <v>73</v>
      </c>
      <c r="E76" s="32" t="s">
        <v>66</v>
      </c>
      <c r="F76" s="31">
        <v>540</v>
      </c>
      <c r="G76" s="37">
        <v>605472.41</v>
      </c>
      <c r="H76" s="37">
        <v>5419.14</v>
      </c>
    </row>
    <row r="77" spans="1:8" ht="71.25" x14ac:dyDescent="0.25">
      <c r="A77" s="2">
        <v>299</v>
      </c>
      <c r="B77" s="26" t="s">
        <v>67</v>
      </c>
      <c r="C77" s="24" t="s">
        <v>81</v>
      </c>
      <c r="D77" s="24" t="s">
        <v>73</v>
      </c>
      <c r="E77" s="25" t="s">
        <v>68</v>
      </c>
      <c r="F77" s="21"/>
      <c r="G77" s="38">
        <f>G78</f>
        <v>2900</v>
      </c>
      <c r="H77" s="38">
        <f>H78</f>
        <v>0</v>
      </c>
    </row>
    <row r="78" spans="1:8" ht="40.5" x14ac:dyDescent="0.25">
      <c r="A78" s="28">
        <v>299</v>
      </c>
      <c r="B78" s="29" t="s">
        <v>40</v>
      </c>
      <c r="C78" s="30" t="s">
        <v>81</v>
      </c>
      <c r="D78" s="30" t="s">
        <v>73</v>
      </c>
      <c r="E78" s="32" t="s">
        <v>68</v>
      </c>
      <c r="F78" s="32">
        <v>240</v>
      </c>
      <c r="G78" s="37">
        <v>2900</v>
      </c>
      <c r="H78" s="37">
        <v>0</v>
      </c>
    </row>
    <row r="79" spans="1:8" ht="28.5" x14ac:dyDescent="0.25">
      <c r="A79" s="10">
        <v>299</v>
      </c>
      <c r="B79" s="11" t="s">
        <v>69</v>
      </c>
      <c r="C79" s="12">
        <v>10</v>
      </c>
      <c r="D79" s="12" t="s">
        <v>76</v>
      </c>
      <c r="E79" s="16"/>
      <c r="F79" s="16"/>
      <c r="G79" s="35">
        <f>G80</f>
        <v>1000</v>
      </c>
      <c r="H79" s="35">
        <f>H80</f>
        <v>0</v>
      </c>
    </row>
    <row r="80" spans="1:8" ht="99.75" x14ac:dyDescent="0.25">
      <c r="A80" s="5">
        <v>299</v>
      </c>
      <c r="B80" s="26" t="s">
        <v>70</v>
      </c>
      <c r="C80" s="24">
        <v>10</v>
      </c>
      <c r="D80" s="24" t="s">
        <v>76</v>
      </c>
      <c r="E80" s="25" t="s">
        <v>71</v>
      </c>
      <c r="F80" s="21"/>
      <c r="G80" s="38">
        <f>G81</f>
        <v>1000</v>
      </c>
      <c r="H80" s="38">
        <f>H81</f>
        <v>0</v>
      </c>
    </row>
    <row r="81" spans="1:8" ht="40.5" x14ac:dyDescent="0.25">
      <c r="A81" s="28">
        <v>299</v>
      </c>
      <c r="B81" s="29" t="s">
        <v>40</v>
      </c>
      <c r="C81" s="30">
        <v>10</v>
      </c>
      <c r="D81" s="30" t="s">
        <v>76</v>
      </c>
      <c r="E81" s="32" t="s">
        <v>71</v>
      </c>
      <c r="F81" s="32">
        <v>240</v>
      </c>
      <c r="G81" s="37">
        <v>1000</v>
      </c>
      <c r="H81" s="37">
        <v>0</v>
      </c>
    </row>
    <row r="82" spans="1:8" x14ac:dyDescent="0.25">
      <c r="A82" s="42" t="s">
        <v>72</v>
      </c>
      <c r="B82" s="42"/>
      <c r="C82" s="3"/>
      <c r="D82" s="3"/>
      <c r="E82" s="1"/>
      <c r="F82" s="1"/>
      <c r="G82" s="40">
        <f>G6</f>
        <v>10619613.59</v>
      </c>
      <c r="H82" s="40">
        <f>H6</f>
        <v>2391835.67</v>
      </c>
    </row>
    <row r="83" spans="1:8" x14ac:dyDescent="0.25">
      <c r="G83" s="4"/>
      <c r="H83" s="4"/>
    </row>
    <row r="84" spans="1:8" x14ac:dyDescent="0.25">
      <c r="G84" s="4"/>
      <c r="H84" s="4"/>
    </row>
  </sheetData>
  <mergeCells count="10">
    <mergeCell ref="A2:H2"/>
    <mergeCell ref="A82:B82"/>
    <mergeCell ref="B3:B5"/>
    <mergeCell ref="C3:C5"/>
    <mergeCell ref="D3:D5"/>
    <mergeCell ref="E3:E5"/>
    <mergeCell ref="F3:F5"/>
    <mergeCell ref="A3:A5"/>
    <mergeCell ref="G3:G5"/>
    <mergeCell ref="H3:H5"/>
  </mergeCells>
  <pageMargins left="0.25" right="0.25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2025-04-17T05:35:44Z</dcterms:modified>
</cp:coreProperties>
</file>