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040" windowHeight="9188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Лист1!$A$1:$G$12</definedName>
  </definedNames>
  <calcPr calcId="145621" iterate="1"/>
</workbook>
</file>

<file path=xl/calcChain.xml><?xml version="1.0" encoding="utf-8"?>
<calcChain xmlns="http://schemas.openxmlformats.org/spreadsheetml/2006/main">
  <c r="C6" i="1" l="1"/>
  <c r="E12" i="1" l="1"/>
  <c r="E11" i="1"/>
  <c r="B4" i="1"/>
  <c r="C4" i="1"/>
  <c r="B5" i="1"/>
  <c r="C5" i="1"/>
  <c r="B6" i="1"/>
  <c r="B7" i="1"/>
  <c r="C7" i="1"/>
  <c r="B8" i="1"/>
  <c r="C8" i="1"/>
  <c r="B9" i="1"/>
  <c r="C9" i="1"/>
  <c r="B10" i="1"/>
  <c r="C10" i="1"/>
  <c r="B11" i="1"/>
  <c r="C11" i="1"/>
  <c r="B12" i="1"/>
  <c r="F4" i="1" l="1"/>
  <c r="F5" i="1"/>
  <c r="F7" i="1"/>
  <c r="F6" i="1"/>
  <c r="F9" i="1"/>
  <c r="F10" i="1"/>
  <c r="E9" i="1"/>
  <c r="E10" i="1"/>
  <c r="E7" i="1"/>
  <c r="E6" i="1"/>
  <c r="E5" i="1"/>
  <c r="E4" i="1"/>
  <c r="D9" i="1" l="1"/>
  <c r="D4" i="1" l="1"/>
  <c r="D5" i="1"/>
  <c r="A11" i="1" l="1"/>
  <c r="A12" i="1"/>
  <c r="D10" i="1" l="1"/>
  <c r="D6" i="1"/>
  <c r="D12" i="1" l="1"/>
  <c r="D11" i="1"/>
  <c r="D7" i="1"/>
  <c r="D8" i="1" s="1"/>
</calcChain>
</file>

<file path=xl/sharedStrings.xml><?xml version="1.0" encoding="utf-8"?>
<sst xmlns="http://schemas.openxmlformats.org/spreadsheetml/2006/main" count="11" uniqueCount="10">
  <si>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</si>
  <si>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</si>
  <si>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</si>
  <si>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</si>
  <si>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</si>
  <si>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</si>
  <si>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</si>
  <si>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</si>
  <si>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</si>
  <si>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23.11.2023 в очной форме 08.15ч.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</si>
</sst>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Desktop\&#1080;&#1085;&#1092;&#1072;%20&#1086;&#1073;%20&#1091;&#1095;&#1072;&#1089;&#1090;&#1085;&#1080;&#1082;&#1072;&#1093;%20&#1086;&#1090;&#1073;&#1086;&#1088;&#1072;%20&#1051;&#1055;&#1061;%20&#1086;&#1090;%2022.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8;&#1077;&#1077;&#1089;&#1090;&#1088;%20&#1051;&#1055;&#1061;%20&#1086;&#1090;%2006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22.11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6;&#1073;%20&#1091;&#1095;&#1072;&#1089;&#1090;&#1085;&#1080;&#1082;&#1072;&#1093;%20&#1086;&#1090;&#1073;&#1086;&#1088;&#1072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B3" t="str">
            <v>Петряков Александр Вячеславович</v>
          </cell>
          <cell r="C3">
            <v>635008509700</v>
          </cell>
        </row>
        <row r="4">
          <cell r="B4" t="str">
            <v>Баранникова Людмила Юрьевна</v>
          </cell>
          <cell r="C4">
            <v>637100421681</v>
          </cell>
        </row>
        <row r="5">
          <cell r="B5" t="str">
            <v>Дыцевич Владимир Николаевич</v>
          </cell>
        </row>
        <row r="6">
          <cell r="B6" t="str">
            <v>Хасанова Салтанат Тельмановна</v>
          </cell>
          <cell r="C6">
            <v>635006637305</v>
          </cell>
        </row>
        <row r="7">
          <cell r="B7" t="str">
            <v>Паньков Павел Александрович</v>
          </cell>
          <cell r="C7">
            <v>637100266884</v>
          </cell>
        </row>
        <row r="8">
          <cell r="B8" t="str">
            <v>Бояркина Светлана Александровна</v>
          </cell>
          <cell r="C8">
            <v>637100690645</v>
          </cell>
        </row>
        <row r="9">
          <cell r="B9" t="str">
            <v>Ногин Василий Иванович</v>
          </cell>
          <cell r="C9">
            <v>637100344317</v>
          </cell>
        </row>
        <row r="10">
          <cell r="B10" t="str">
            <v>Чудин Сергей Степанович</v>
          </cell>
          <cell r="C10">
            <v>637100344243</v>
          </cell>
        </row>
        <row r="11">
          <cell r="B11" t="str">
            <v>Пономарёва Нина Зиновьевна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C5">
            <v>637100417999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A10">
            <v>8</v>
          </cell>
        </row>
        <row r="11">
          <cell r="A1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3" zoomScale="77" zoomScaleNormal="77" zoomScaleSheetLayoutView="110" workbookViewId="0">
      <selection activeCell="G8" sqref="G8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thickBot="1" x14ac:dyDescent="0.3">
      <c r="A4" s="10">
        <v>1</v>
      </c>
      <c r="B4" s="18" t="str">
        <f>[1]Лист1!B3</f>
        <v>Петряков Александр Вячеславович</v>
      </c>
      <c r="C4" s="12">
        <f>[1]Лист1!C3</f>
        <v>635008509700</v>
      </c>
      <c r="D4" s="13" t="str">
        <f>[2]Лист1!$D$3</f>
        <v>на содержание маточного поголовья крупного рогатого скота</v>
      </c>
      <c r="E4" s="10" t="str">
        <f>[3]Лист1!$E$13</f>
        <v>Признать прошедшим отбор</v>
      </c>
      <c r="F4" s="10" t="str">
        <f>$F$12</f>
        <v>Предоставление субсидии (заключение соглашения)</v>
      </c>
      <c r="G4" s="11">
        <v>5000</v>
      </c>
      <c r="H4" s="1"/>
      <c r="I4" s="5"/>
    </row>
    <row r="5" spans="1:9" ht="150.05000000000001" customHeight="1" thickBot="1" x14ac:dyDescent="0.3">
      <c r="A5" s="10">
        <v>2</v>
      </c>
      <c r="B5" s="19" t="str">
        <f>[1]Лист1!B4</f>
        <v>Баранникова Людмила Юрьевна</v>
      </c>
      <c r="C5" s="12">
        <f>[1]Лист1!C4</f>
        <v>637100421681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tr">
        <f>$F$12</f>
        <v>Предоставление субсидии (заключение соглашения)</v>
      </c>
      <c r="G5" s="11">
        <v>15000</v>
      </c>
      <c r="H5" s="1"/>
      <c r="I5" s="5"/>
    </row>
    <row r="6" spans="1:9" ht="150.05000000000001" customHeight="1" thickBot="1" x14ac:dyDescent="0.3">
      <c r="A6" s="10">
        <v>3</v>
      </c>
      <c r="B6" s="19" t="str">
        <f>[1]Лист1!B5</f>
        <v>Дыцевич Владимир Николаевич</v>
      </c>
      <c r="C6" s="20">
        <f>[4]Лист1!$C$5</f>
        <v>637100417999</v>
      </c>
      <c r="D6" s="13" t="str">
        <f>[2]Лист1!$D$3</f>
        <v>на содержание маточного поголовья крупного рогатого скота</v>
      </c>
      <c r="E6" s="10" t="str">
        <f>[3]Лист1!$E$13</f>
        <v>Признать прошедшим отбор</v>
      </c>
      <c r="F6" s="10" t="str">
        <f>$F$12</f>
        <v>Предоставление субсидии (заключение соглашения)</v>
      </c>
      <c r="G6" s="11">
        <v>5000</v>
      </c>
      <c r="H6" s="1"/>
      <c r="I6" s="5"/>
    </row>
    <row r="7" spans="1:9" ht="150.05000000000001" customHeight="1" thickBot="1" x14ac:dyDescent="0.3">
      <c r="A7" s="10">
        <v>4</v>
      </c>
      <c r="B7" s="19" t="str">
        <f>[1]Лист1!B6</f>
        <v>Хасанова Салтанат Тельмановна</v>
      </c>
      <c r="C7" s="12">
        <f>[1]Лист1!C6</f>
        <v>635006637305</v>
      </c>
      <c r="D7" s="13" t="str">
        <f>[2]Лист1!$D$3</f>
        <v>на содержание маточного поголовья крупного рогатого скота</v>
      </c>
      <c r="E7" s="10" t="str">
        <f>[3]Лист1!$E$13</f>
        <v>Признать прошедшим отбор</v>
      </c>
      <c r="F7" s="10" t="str">
        <f>$F$12</f>
        <v>Предоставление субсидии (заключение соглашения)</v>
      </c>
      <c r="G7" s="11">
        <v>10000</v>
      </c>
      <c r="H7" s="1"/>
      <c r="I7" s="5"/>
    </row>
    <row r="8" spans="1:9" ht="150.05000000000001" customHeight="1" thickBot="1" x14ac:dyDescent="0.3">
      <c r="A8" s="10">
        <v>5</v>
      </c>
      <c r="B8" s="19" t="str">
        <f>[1]Лист1!B7</f>
        <v>Паньков Павел Александрович</v>
      </c>
      <c r="C8" s="12">
        <f>[1]Лист1!C7</f>
        <v>637100266884</v>
      </c>
      <c r="D8" s="13" t="str">
        <f>$D$7</f>
        <v>на содержание маточного поголовья крупного рогатого скота</v>
      </c>
      <c r="E8" s="10" t="s">
        <v>8</v>
      </c>
      <c r="F8" s="10"/>
      <c r="G8" s="11"/>
      <c r="H8" s="1"/>
      <c r="I8" s="5"/>
    </row>
    <row r="9" spans="1:9" ht="105.8" customHeight="1" thickBot="1" x14ac:dyDescent="0.3">
      <c r="A9" s="10">
        <v>6</v>
      </c>
      <c r="B9" s="19" t="str">
        <f>[1]Лист1!B8</f>
        <v>Бояркина Светлана Александровна</v>
      </c>
      <c r="C9" s="12">
        <f>[1]Лист1!C8</f>
        <v>637100690645</v>
      </c>
      <c r="D9" s="14" t="str">
        <f>[2]Лист1!$D$3</f>
        <v>на содержание маточного поголовья крупного рогатого скота</v>
      </c>
      <c r="E9" s="16" t="str">
        <f>[3]Лист1!$E$13</f>
        <v>Признать прошедшим отбор</v>
      </c>
      <c r="F9" s="9" t="str">
        <f>$F$12</f>
        <v>Предоставление субсидии (заключение соглашения)</v>
      </c>
      <c r="G9" s="17">
        <v>5000</v>
      </c>
      <c r="H9" s="6"/>
    </row>
    <row r="10" spans="1:9" ht="101.65" customHeight="1" thickBot="1" x14ac:dyDescent="0.3">
      <c r="A10" s="10">
        <v>7</v>
      </c>
      <c r="B10" s="19" t="str">
        <f>[1]Лист1!B9</f>
        <v>Ногин Василий Иванович</v>
      </c>
      <c r="C10" s="12">
        <f>[1]Лист1!C9</f>
        <v>637100344317</v>
      </c>
      <c r="D10" s="14" t="str">
        <f>[2]Лист1!$D$3</f>
        <v>на содержание маточного поголовья крупного рогатого скота</v>
      </c>
      <c r="E10" s="16" t="str">
        <f>[3]Лист1!$E$13</f>
        <v>Признать прошедшим отбор</v>
      </c>
      <c r="F10" s="9" t="str">
        <f>$F$12</f>
        <v>Предоставление субсидии (заключение соглашения)</v>
      </c>
      <c r="G10" s="21">
        <v>5000</v>
      </c>
      <c r="H10" s="6"/>
    </row>
    <row r="11" spans="1:9" ht="101.65" customHeight="1" thickBot="1" x14ac:dyDescent="0.3">
      <c r="A11" s="10">
        <f>[5]Лист1!A10</f>
        <v>8</v>
      </c>
      <c r="B11" s="19" t="str">
        <f>[1]Лист1!B10</f>
        <v>Чудин Сергей Степанович</v>
      </c>
      <c r="C11" s="12">
        <f>[1]Лист1!C10</f>
        <v>637100344243</v>
      </c>
      <c r="D11" s="14" t="str">
        <f>$D$10</f>
        <v>на содержание маточного поголовья крупного рогатого скота</v>
      </c>
      <c r="E11" s="16" t="str">
        <f>$E$6</f>
        <v>Признать прошедшим отбор</v>
      </c>
      <c r="F11" s="9" t="s">
        <v>4</v>
      </c>
      <c r="G11" s="17">
        <v>5000</v>
      </c>
      <c r="H11" s="6"/>
    </row>
    <row r="12" spans="1:9" ht="101.65" customHeight="1" thickBot="1" x14ac:dyDescent="0.3">
      <c r="A12" s="10">
        <f>[5]Лист1!A11</f>
        <v>9</v>
      </c>
      <c r="B12" s="19" t="str">
        <f>[1]Лист1!B11</f>
        <v>Пономарёва Нина Зиновьевна</v>
      </c>
      <c r="C12" s="12">
        <v>635007587985</v>
      </c>
      <c r="D12" s="14" t="str">
        <f>$D$10</f>
        <v>на содержание маточного поголовья крупного рогатого скота</v>
      </c>
      <c r="E12" s="16" t="str">
        <f>$E$6</f>
        <v>Признать прошедшим отбор</v>
      </c>
      <c r="F12" s="9" t="s">
        <v>4</v>
      </c>
      <c r="G12" s="17">
        <v>5000</v>
      </c>
      <c r="H12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2023-12-13T11:15:40Z</dcterms:modified>
</cp:coreProperties>
</file>