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10" windowHeight="8655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<sst xmlns="http://schemas.openxmlformats.org/spreadsheetml/2006/main" count="128" uniqueCount="85">
  <si>
    <t>ПРОЕКТ</t>
  </si>
  <si>
    <t>тыс.руб.</t>
  </si>
  <si>
    <t>КБК</t>
  </si>
  <si>
    <t>Наименование</t>
  </si>
  <si>
    <t>2011 год</t>
  </si>
  <si>
    <t>2012 год</t>
  </si>
  <si>
    <t>Налоговые доходы</t>
  </si>
  <si>
    <t>101 02000 01 0000 110</t>
  </si>
  <si>
    <t>Налог на доходы физических лиц</t>
  </si>
  <si>
    <t>105 02000 02 0000 110</t>
  </si>
  <si>
    <t>Налог на вменённый доход для отдельных видов деятельности</t>
  </si>
  <si>
    <t>105 03000 01 0000 110</t>
  </si>
  <si>
    <t>Единый сельскохозяйственный налог</t>
  </si>
  <si>
    <t>108 00000 00 0000 110</t>
  </si>
  <si>
    <t>Государственная пошлина, сборы</t>
  </si>
  <si>
    <t>109 00000 00 0000 110</t>
  </si>
  <si>
    <t>Задолженность и перерасчеты по отменённым налогам, сборам и иным обязательным платежам</t>
  </si>
  <si>
    <t>Неналоговые доходы</t>
  </si>
  <si>
    <t>111 03050 05 0000 120</t>
  </si>
  <si>
    <t>Проценты, получаемые от предоставления бюджетных кредитов внутри страны за счет средств бюджетов муниципальных районов</t>
  </si>
  <si>
    <t>111 05000 00 0000 120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</si>
  <si>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</t>
  </si>
  <si>
    <t>111 05010 00 0000 120</t>
  </si>
  <si>
    <t>Доходы, получаемые в виде арендной платы за земельные участки</t>
  </si>
  <si>
    <t>111 05035 05 0000 120</t>
  </si>
  <si>
    <t xml:space="preserve">Доходы от сдачи в аренду имущества, </t>
  </si>
  <si>
    <t xml:space="preserve">112 01000 01 0000 120 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</si>
  <si>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</si>
  <si>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</si>
  <si>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</si>
  <si>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114 02032 05 0000 410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</si>
  <si>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 основных средств по указанному имуществу</t>
  </si>
  <si>
    <t>114 06014 10 0000 430</t>
  </si>
  <si>
    <t>Доходы от продажи земельных участков, государственная собственность на которые не разграничена</t>
  </si>
  <si>
    <t xml:space="preserve">116 90050 05 0000 140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</si>
  <si>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</si>
  <si>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Всего доходов</t>
  </si>
  <si>
    <t>Безвозмездные поступления</t>
  </si>
  <si>
    <t>В том числе:</t>
  </si>
  <si>
    <t xml:space="preserve">202 01000 00 0000 151  </t>
  </si>
  <si>
    <t>Дотации бюджетам субъектов РФ и муниципальных  образований</t>
  </si>
  <si>
    <t>202 01001 05 0000 151</t>
  </si>
  <si>
    <t>Дотации  бюджетам муниципальных районов на выравнивание бюджетной обеспеченности</t>
  </si>
  <si>
    <t>202 02000 00 0000 151</t>
  </si>
  <si>
    <t>Субсидии бюджетам субъектов РФ и муниципальных  образований</t>
  </si>
  <si>
    <t>202 02999 05 0000 151</t>
  </si>
  <si>
    <t>Субсидии на оплату медицинской помощи в отделениях сестринского ухода МУП здравоохранения в Самарской области</t>
  </si>
  <si>
    <t>Субсидии на осуществление выплат месячного содержания и стимулирования выплат врачам общей практики и среднему медперсоналу</t>
  </si>
  <si>
    <t>Субсидии на осуществление выплат участковым врачам и медсестрам участковых врачей, направленных на работу в летние оздоровительные лагеря</t>
  </si>
  <si>
    <t xml:space="preserve">202 03000 00 0000 151 </t>
  </si>
  <si>
    <t>Субвенции бюджетам субъектов РФ и муниципальных образований</t>
  </si>
  <si>
    <t xml:space="preserve">202 03024 05 0000 151 </t>
  </si>
  <si>
    <t>Субвенции на исполнение отдельных государственных полномочий Самарской области в сфере охраны труда</t>
  </si>
  <si>
    <t>Субвенции на исполнение отдельных государственных полномочий Самарской области по созданию и организации деятельности административных комиссий  муниципальных районов Самарской области</t>
  </si>
  <si>
    <t>Субвенции на исполнение государственных полномочий Самарской области по осуществлению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</si>
  <si>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Субвенции на исполнение государственных полномочий Самарской области по социальной поддержке населения и по осуществлению деятельности по опеке и попечительству в отношении совершеннолетних граждан, нуждающихся в соответствии с законодательством в установлении над ними опеки и попечительства, а также реализации мероприятий по заключению договоров с управляющими имуществом граждан в случаях, предусмотренных ГК РФ.</t>
  </si>
  <si>
    <t>Субвенции на исполнение отдельных государственных полномочий Самарской области в сфере архивного дела</t>
  </si>
  <si>
    <t>202 03026 05 0000 151</t>
  </si>
  <si>
    <t>Субвенции на исполнение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а также детей, находившихся под опекой (попечительством), не имеющих закрепленного жилого помещения, по окончании их пребывания в образовательных и иных учреждениях, в том числе в учреждениях социального обслуживания, в приемных семьях, детских домах семейного типа, по окончании опеки (попечительства), а также по окончании службы в Вооруженных Силах РФ или по возвращении из учреждений, исполняющих наказание в виде лишения свободы</t>
  </si>
  <si>
    <t>202 03027 05 0000 151</t>
  </si>
  <si>
    <t>Субвенции  на исполнение отдельных государственных полномочий Самарской области по осуществлению денежных выплат на содержание детей, находящихся под опекой и приемных семьях, на заработную плату приемным родителям</t>
  </si>
  <si>
    <t>202 03999 05 0000 151</t>
  </si>
  <si>
    <t>Субвенции на исполнение государственных полномочий по предоставлению мер социальной поддержки по бесплатному изготовлению и ремонту зубных протезов (кроме расходов на оплату стоимости драгоценных металлов и металлокерамики), установленных Законом Самарской области от 28.12.2004 № 169-ГД</t>
  </si>
  <si>
    <t>Субвенции на предоставление дотаций поселениям</t>
  </si>
  <si>
    <t>Итого доходов</t>
  </si>
  <si>
    <t>2013 год</t>
  </si>
  <si>
    <t>АСП</t>
  </si>
  <si>
    <t xml:space="preserve">НДФЛ </t>
  </si>
  <si>
    <t>Рост 7 %</t>
  </si>
  <si>
    <t>ЕНВД</t>
  </si>
  <si>
    <t>Рост с 90% до 100%</t>
  </si>
  <si>
    <t>ЕСХН</t>
  </si>
  <si>
    <t>Рост с 30%; до 35%</t>
  </si>
  <si>
    <t>114 06026 10 0000 430</t>
  </si>
  <si>
    <t>Доходы от продажи земельных участков сельских поселений</t>
  </si>
  <si>
    <t xml:space="preserve">               Доходы бюджета консолидированного бюджета мр Кинельский на 2011г.</t>
  </si>
  <si>
    <t>Район</t>
  </si>
  <si>
    <t xml:space="preserve">Итого </t>
  </si>
  <si>
    <t>Приложение 1</t>
  </si>
  <si>
    <t xml:space="preserve">               Прогноз поступления доходов в  бюджет муниципального района Кинельский на 2011 - 2013 гг.</t>
  </si>
  <si>
    <t>202 04000 00 0000 151</t>
  </si>
  <si>
    <t>202 04014 05 0000 151</t>
  </si>
  <si>
    <t>Иные межбюджетные трансферты</t>
  </si>
  <si>
    <t>Межбюджетные трансферты, передаваемые бюджетам МР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</si>
  <si>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 пояснительной записке к  проекту Решения Собрания представителей муниципального района Кинельский "О бюджете муниципального района Кинельский на 2011 год и на плановый период 2012 и 2013 годов"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</si>
</sst>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0" fillId="33" borderId="1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2" fillId="0" borderId="11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justify" wrapText="1"/>
    </xf>
    <xf numFmtId="0" fontId="2" fillId="0" borderId="10" xfId="0" applyFont="1" applyBorder="1" applyAlignment="1">
      <alignment horizontal="left" vertical="justify" wrapText="1"/>
    </xf>
    <xf numFmtId="0" fontId="0" fillId="0" borderId="10" xfId="0" applyNumberFormat="1" applyBorder="1" applyAlignment="1">
      <alignment horizontal="left" vertical="justify" wrapText="1"/>
    </xf>
    <xf numFmtId="4" fontId="0" fillId="0" borderId="10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B39" sqref="B39"/>
    </sheetView>
  </sheetViews>
  <sheetFormatPr defaultColWidth="9.00390625" defaultRowHeight="12.75"/>
  <cols>
    <col min="1" max="1" width="21.75390625" style="0" customWidth="1"/>
    <col min="2" max="2" width="38.625" style="0" customWidth="1"/>
    <col min="3" max="3" width="13.00390625" style="0" customWidth="1"/>
    <col min="4" max="4" width="11.125" style="0" customWidth="1"/>
    <col min="5" max="5" width="11.375" style="0" customWidth="1"/>
  </cols>
  <sheetData>
    <row r="1" ht="12.75">
      <c r="B1" s="5" t="s">
        <v>0</v>
      </c>
    </row>
    <row r="2" spans="1:2" ht="12.75">
      <c r="A2" s="5" t="s">
        <v>75</v>
      </c>
      <c r="B2" s="5"/>
    </row>
    <row r="3" ht="12.75">
      <c r="B3" s="5"/>
    </row>
    <row r="5" spans="1:5" ht="12.75">
      <c r="A5" s="3" t="s">
        <v>2</v>
      </c>
      <c r="B5" s="3" t="s">
        <v>3</v>
      </c>
      <c r="C5" s="4" t="s">
        <v>76</v>
      </c>
      <c r="D5" s="4" t="s">
        <v>66</v>
      </c>
      <c r="E5" s="4" t="s">
        <v>77</v>
      </c>
    </row>
    <row r="6" spans="1:5" ht="12.75">
      <c r="A6" s="3"/>
      <c r="B6" s="3" t="s">
        <v>6</v>
      </c>
      <c r="C6" s="12">
        <f>C7+C8+C9+C10+C11</f>
        <v>58687.4</v>
      </c>
      <c r="D6" s="12">
        <f>D7+D8+D9+D10+D11</f>
        <v>18602.8</v>
      </c>
      <c r="E6" s="11">
        <f aca="true" t="shared" si="0" ref="E6:E24">SUM(C6:D6)</f>
        <v>77290.2</v>
      </c>
    </row>
    <row r="7" spans="1:5" ht="17.25" customHeight="1">
      <c r="A7" s="1" t="s">
        <v>7</v>
      </c>
      <c r="B7" s="14" t="s">
        <v>8</v>
      </c>
      <c r="C7" s="7">
        <v>53153.4</v>
      </c>
      <c r="D7" s="7">
        <v>17717.8</v>
      </c>
      <c r="E7" s="13">
        <f t="shared" si="0"/>
        <v>70871.2</v>
      </c>
    </row>
    <row r="8" spans="1:5" ht="17.25" customHeight="1">
      <c r="A8" s="1" t="s">
        <v>9</v>
      </c>
      <c r="B8" s="14" t="s">
        <v>10</v>
      </c>
      <c r="C8" s="7">
        <v>4200</v>
      </c>
      <c r="D8" s="7">
        <v>0</v>
      </c>
      <c r="E8" s="13">
        <f t="shared" si="0"/>
        <v>4200</v>
      </c>
    </row>
    <row r="9" spans="1:5" ht="17.25" customHeight="1">
      <c r="A9" s="1" t="s">
        <v>11</v>
      </c>
      <c r="B9" s="14" t="s">
        <v>12</v>
      </c>
      <c r="C9" s="7">
        <v>324</v>
      </c>
      <c r="D9" s="7">
        <v>324</v>
      </c>
      <c r="E9" s="13">
        <f t="shared" si="0"/>
        <v>648</v>
      </c>
    </row>
    <row r="10" spans="1:5" ht="17.25" customHeight="1">
      <c r="A10" s="1" t="s">
        <v>13</v>
      </c>
      <c r="B10" s="14" t="s">
        <v>14</v>
      </c>
      <c r="C10" s="7">
        <v>1000</v>
      </c>
      <c r="D10" s="7">
        <v>561</v>
      </c>
      <c r="E10" s="13">
        <f t="shared" si="0"/>
        <v>1561</v>
      </c>
    </row>
    <row r="11" spans="1:5" ht="17.25" customHeight="1">
      <c r="A11" s="1" t="s">
        <v>15</v>
      </c>
      <c r="B11" s="14" t="s">
        <v>16</v>
      </c>
      <c r="C11" s="7">
        <v>10</v>
      </c>
      <c r="D11" s="7">
        <v>0</v>
      </c>
      <c r="E11" s="13">
        <f t="shared" si="0"/>
        <v>10</v>
      </c>
    </row>
    <row r="12" spans="1:5" ht="17.25" customHeight="1">
      <c r="A12" s="3"/>
      <c r="B12" s="15" t="s">
        <v>17</v>
      </c>
      <c r="C12" s="6">
        <f>C13+C14+C17+C18+C22</f>
        <v>63647.2</v>
      </c>
      <c r="D12" s="6">
        <f>D13+D14+D17+D18+D22</f>
        <v>43260.7</v>
      </c>
      <c r="E12" s="13">
        <f t="shared" si="0"/>
        <v>106907.9</v>
      </c>
    </row>
    <row r="13" spans="1:5" ht="17.25" customHeight="1">
      <c r="A13" s="1" t="s">
        <v>18</v>
      </c>
      <c r="B13" s="14" t="s">
        <v>19</v>
      </c>
      <c r="C13" s="7">
        <v>14</v>
      </c>
      <c r="D13" s="7">
        <v>0</v>
      </c>
      <c r="E13" s="13">
        <f t="shared" si="0"/>
        <v>14</v>
      </c>
    </row>
    <row r="14" spans="1:5" ht="17.25" customHeight="1">
      <c r="A14" s="1" t="s">
        <v>20</v>
      </c>
      <c r="B14" s="14" t="s">
        <v>21</v>
      </c>
      <c r="C14" s="7">
        <f>C15+C16</f>
        <v>25341.899999999998</v>
      </c>
      <c r="D14" s="7">
        <f>D15+D16</f>
        <v>26815.399999999998</v>
      </c>
      <c r="E14" s="13">
        <f t="shared" si="0"/>
        <v>52157.299999999996</v>
      </c>
    </row>
    <row r="15" spans="1:5" ht="17.25" customHeight="1">
      <c r="A15" s="1" t="s">
        <v>22</v>
      </c>
      <c r="B15" s="14" t="s">
        <v>23</v>
      </c>
      <c r="C15" s="7">
        <v>23431.1</v>
      </c>
      <c r="D15" s="7">
        <v>23431.1</v>
      </c>
      <c r="E15" s="13">
        <f t="shared" si="0"/>
        <v>46862.2</v>
      </c>
    </row>
    <row r="16" spans="1:5" ht="17.25" customHeight="1">
      <c r="A16" s="1" t="s">
        <v>24</v>
      </c>
      <c r="B16" s="14" t="s">
        <v>25</v>
      </c>
      <c r="C16" s="9">
        <v>1910.8</v>
      </c>
      <c r="D16" s="7">
        <v>3384.3</v>
      </c>
      <c r="E16" s="13">
        <f t="shared" si="0"/>
        <v>5295.1</v>
      </c>
    </row>
    <row r="17" spans="1:5" ht="17.25" customHeight="1">
      <c r="A17" s="1" t="s">
        <v>26</v>
      </c>
      <c r="B17" s="14" t="s">
        <v>27</v>
      </c>
      <c r="C17" s="9">
        <v>17000</v>
      </c>
      <c r="D17" s="7">
        <v>0</v>
      </c>
      <c r="E17" s="13">
        <f t="shared" si="0"/>
        <v>17000</v>
      </c>
    </row>
    <row r="18" spans="1:5" ht="17.25" customHeight="1">
      <c r="A18" s="1" t="s">
        <v>28</v>
      </c>
      <c r="B18" s="14" t="s">
        <v>29</v>
      </c>
      <c r="C18" s="9">
        <f>C19+C20</f>
        <v>15291.3</v>
      </c>
      <c r="D18" s="7">
        <f>D19+D20</f>
        <v>16421.3</v>
      </c>
      <c r="E18" s="13">
        <f t="shared" si="0"/>
        <v>31712.6</v>
      </c>
    </row>
    <row r="19" spans="1:5" ht="17.25" customHeight="1">
      <c r="A19" s="1" t="s">
        <v>30</v>
      </c>
      <c r="B19" s="16" t="s">
        <v>31</v>
      </c>
      <c r="C19" s="9">
        <v>700</v>
      </c>
      <c r="D19" s="7">
        <v>1830</v>
      </c>
      <c r="E19" s="13">
        <f t="shared" si="0"/>
        <v>2530</v>
      </c>
    </row>
    <row r="20" spans="1:5" ht="17.25" customHeight="1">
      <c r="A20" s="1" t="s">
        <v>32</v>
      </c>
      <c r="B20" s="14" t="s">
        <v>33</v>
      </c>
      <c r="C20" s="7">
        <v>14591.3</v>
      </c>
      <c r="D20" s="7">
        <v>14591.3</v>
      </c>
      <c r="E20" s="13">
        <f t="shared" si="0"/>
        <v>29182.6</v>
      </c>
    </row>
    <row r="21" spans="1:5" ht="17.25" customHeight="1">
      <c r="A21" s="1" t="s">
        <v>73</v>
      </c>
      <c r="B21" s="14" t="s">
        <v>74</v>
      </c>
      <c r="C21" s="7">
        <v>0</v>
      </c>
      <c r="D21" s="7">
        <v>700</v>
      </c>
      <c r="E21" s="13">
        <f t="shared" si="0"/>
        <v>700</v>
      </c>
    </row>
    <row r="22" spans="1:5" ht="17.25" customHeight="1">
      <c r="A22" s="1" t="s">
        <v>34</v>
      </c>
      <c r="B22" s="14" t="s">
        <v>35</v>
      </c>
      <c r="C22" s="7">
        <v>6000</v>
      </c>
      <c r="D22" s="7">
        <v>24</v>
      </c>
      <c r="E22" s="13">
        <f t="shared" si="0"/>
        <v>6024</v>
      </c>
    </row>
    <row r="23" spans="1:5" ht="17.25" customHeight="1">
      <c r="A23" s="3"/>
      <c r="B23" s="15" t="s">
        <v>36</v>
      </c>
      <c r="C23" s="6">
        <f>C6+C12</f>
        <v>122334.6</v>
      </c>
      <c r="D23" s="6">
        <f>D6+D12</f>
        <v>61863.5</v>
      </c>
      <c r="E23" s="13">
        <f t="shared" si="0"/>
        <v>184198.1</v>
      </c>
    </row>
    <row r="24" spans="1:5" ht="17.25" customHeight="1">
      <c r="A24" s="1"/>
      <c r="B24" s="15" t="s">
        <v>37</v>
      </c>
      <c r="C24" s="6">
        <f>C26+C28+C32</f>
        <v>65306</v>
      </c>
      <c r="D24" s="6">
        <f>D26+D28+D32</f>
        <v>18570.9</v>
      </c>
      <c r="E24" s="13">
        <f t="shared" si="0"/>
        <v>83876.9</v>
      </c>
    </row>
    <row r="25" spans="1:5" ht="17.25" customHeight="1">
      <c r="A25" s="1"/>
      <c r="B25" s="14" t="s">
        <v>38</v>
      </c>
      <c r="C25" s="2"/>
      <c r="D25" s="7"/>
      <c r="E25" s="1"/>
    </row>
    <row r="26" spans="1:5" ht="17.25" customHeight="1">
      <c r="A26" s="3" t="s">
        <v>39</v>
      </c>
      <c r="B26" s="15" t="s">
        <v>40</v>
      </c>
      <c r="C26" s="6">
        <f>C27</f>
        <v>64505</v>
      </c>
      <c r="D26" s="6">
        <f>D27</f>
        <v>18570.9</v>
      </c>
      <c r="E26" s="13">
        <f>SUM(C26:D26)</f>
        <v>83075.9</v>
      </c>
    </row>
    <row r="27" spans="1:5" ht="17.25" customHeight="1">
      <c r="A27" s="1" t="s">
        <v>41</v>
      </c>
      <c r="B27" s="14" t="s">
        <v>42</v>
      </c>
      <c r="C27" s="7">
        <v>64505</v>
      </c>
      <c r="D27" s="7">
        <v>18570.9</v>
      </c>
      <c r="E27" s="13">
        <f>SUM(C27:D27)</f>
        <v>83075.9</v>
      </c>
    </row>
    <row r="28" spans="1:5" ht="17.25" customHeight="1">
      <c r="A28" s="1" t="s">
        <v>61</v>
      </c>
      <c r="B28" s="14" t="s">
        <v>63</v>
      </c>
      <c r="C28" s="7">
        <v>801</v>
      </c>
      <c r="D28" s="7">
        <v>0</v>
      </c>
      <c r="E28" s="13">
        <f>SUM(C28:D28)</f>
        <v>801</v>
      </c>
    </row>
    <row r="29" spans="1:5" ht="17.25" customHeight="1">
      <c r="A29" s="3"/>
      <c r="B29" s="15" t="s">
        <v>64</v>
      </c>
      <c r="C29" s="8">
        <f>C23+C24</f>
        <v>187640.6</v>
      </c>
      <c r="D29" s="6">
        <f>D23+D24</f>
        <v>80434.4</v>
      </c>
      <c r="E29" s="13">
        <f>SUM(C29:D29)</f>
        <v>268075</v>
      </c>
    </row>
    <row r="31" spans="1:2" ht="12.75">
      <c r="A31" s="10" t="s">
        <v>67</v>
      </c>
      <c r="B31" t="s">
        <v>68</v>
      </c>
    </row>
    <row r="32" spans="1:2" ht="12.75">
      <c r="A32" s="10" t="s">
        <v>69</v>
      </c>
      <c r="B32" t="s">
        <v>70</v>
      </c>
    </row>
    <row r="33" spans="1:2" ht="12.75">
      <c r="A33" s="10" t="s">
        <v>71</v>
      </c>
      <c r="B33" t="s">
        <v>72</v>
      </c>
    </row>
    <row r="34" ht="12.75">
      <c r="A34" s="10"/>
    </row>
    <row r="35" ht="12.75">
      <c r="A35" s="10"/>
    </row>
    <row r="36" ht="12.75">
      <c r="A36" s="10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C2" sqref="C2:E2"/>
    </sheetView>
  </sheetViews>
  <sheetFormatPr defaultColWidth="9.00390625" defaultRowHeight="12.75"/>
  <cols>
    <col min="1" max="1" width="21.625" style="0" customWidth="1"/>
    <col min="2" max="2" width="61.625" style="0" customWidth="1"/>
    <col min="3" max="3" width="12.125" style="0" customWidth="1"/>
    <col min="4" max="4" width="12.25390625" style="0" customWidth="1"/>
    <col min="5" max="5" width="11.125" style="0" customWidth="1"/>
  </cols>
  <sheetData>
    <row r="1" spans="3:5" ht="15.75">
      <c r="C1" s="24" t="s">
        <v>78</v>
      </c>
      <c r="D1" s="24"/>
      <c r="E1" s="24"/>
    </row>
    <row r="2" spans="2:5" ht="132.75" customHeight="1">
      <c r="B2" s="18"/>
      <c r="C2" s="24" t="s">
        <v>84</v>
      </c>
      <c r="D2" s="24"/>
      <c r="E2" s="24"/>
    </row>
    <row r="3" spans="1:2" ht="15.75">
      <c r="A3" s="19" t="s">
        <v>79</v>
      </c>
      <c r="B3" s="5"/>
    </row>
    <row r="4" spans="2:4" ht="12.75">
      <c r="B4" s="5"/>
      <c r="D4" s="5"/>
    </row>
    <row r="5" ht="12.75">
      <c r="E5" s="5" t="s">
        <v>1</v>
      </c>
    </row>
    <row r="6" spans="1:5" ht="12.75">
      <c r="A6" s="3" t="s">
        <v>2</v>
      </c>
      <c r="B6" s="3" t="s">
        <v>3</v>
      </c>
      <c r="C6" s="4" t="s">
        <v>4</v>
      </c>
      <c r="D6" s="4" t="s">
        <v>5</v>
      </c>
      <c r="E6" s="4" t="s">
        <v>65</v>
      </c>
    </row>
    <row r="7" spans="1:5" ht="12.75">
      <c r="A7" s="3"/>
      <c r="B7" s="20" t="s">
        <v>6</v>
      </c>
      <c r="C7" s="6">
        <f>C8+C9+C10+C11+C12</f>
        <v>58687.4</v>
      </c>
      <c r="D7" s="6">
        <f>D8+D9+D10+D11+D12</f>
        <v>63699.700000000004</v>
      </c>
      <c r="E7" s="6">
        <f>E8+E9+E10+E11+E12</f>
        <v>70069.1</v>
      </c>
    </row>
    <row r="8" spans="1:5" ht="12.75">
      <c r="A8" s="1" t="s">
        <v>7</v>
      </c>
      <c r="B8" s="21" t="s">
        <v>8</v>
      </c>
      <c r="C8" s="7">
        <v>53153.4</v>
      </c>
      <c r="D8" s="7">
        <v>57618.3</v>
      </c>
      <c r="E8" s="7">
        <v>63380.1</v>
      </c>
    </row>
    <row r="9" spans="1:5" ht="12.75">
      <c r="A9" s="1" t="s">
        <v>9</v>
      </c>
      <c r="B9" s="21" t="s">
        <v>10</v>
      </c>
      <c r="C9" s="7">
        <v>4200</v>
      </c>
      <c r="D9" s="7">
        <v>4620</v>
      </c>
      <c r="E9" s="7">
        <v>5082</v>
      </c>
    </row>
    <row r="10" spans="1:5" ht="12.75">
      <c r="A10" s="1" t="s">
        <v>11</v>
      </c>
      <c r="B10" s="21" t="s">
        <v>12</v>
      </c>
      <c r="C10" s="7">
        <v>324</v>
      </c>
      <c r="D10" s="7">
        <v>356.4</v>
      </c>
      <c r="E10" s="7">
        <v>392</v>
      </c>
    </row>
    <row r="11" spans="1:5" ht="12.75">
      <c r="A11" s="1" t="s">
        <v>13</v>
      </c>
      <c r="B11" s="21" t="s">
        <v>14</v>
      </c>
      <c r="C11" s="7">
        <v>1000</v>
      </c>
      <c r="D11" s="7">
        <v>1100</v>
      </c>
      <c r="E11" s="7">
        <v>1210</v>
      </c>
    </row>
    <row r="12" spans="1:5" ht="25.5">
      <c r="A12" s="1" t="s">
        <v>15</v>
      </c>
      <c r="B12" s="21" t="s">
        <v>16</v>
      </c>
      <c r="C12" s="7">
        <v>10</v>
      </c>
      <c r="D12" s="7">
        <v>5</v>
      </c>
      <c r="E12" s="7">
        <v>5</v>
      </c>
    </row>
    <row r="13" spans="1:5" ht="12.75">
      <c r="A13" s="3"/>
      <c r="B13" s="20" t="s">
        <v>17</v>
      </c>
      <c r="C13" s="6">
        <f>C14+C15+C18+C19+C22</f>
        <v>63647.2</v>
      </c>
      <c r="D13" s="6">
        <f>D14+D15+D18+D19+D22</f>
        <v>63115</v>
      </c>
      <c r="E13" s="6">
        <f>E14+E15+E18+E19+E22</f>
        <v>63075</v>
      </c>
    </row>
    <row r="14" spans="1:5" ht="25.5">
      <c r="A14" s="1" t="s">
        <v>18</v>
      </c>
      <c r="B14" s="21" t="s">
        <v>19</v>
      </c>
      <c r="C14" s="7">
        <v>14</v>
      </c>
      <c r="D14" s="7">
        <v>15</v>
      </c>
      <c r="E14" s="7">
        <v>15</v>
      </c>
    </row>
    <row r="15" spans="1:5" ht="38.25">
      <c r="A15" s="1" t="s">
        <v>20</v>
      </c>
      <c r="B15" s="21" t="s">
        <v>21</v>
      </c>
      <c r="C15" s="7">
        <f>C16+C17</f>
        <v>25341.899999999998</v>
      </c>
      <c r="D15" s="7">
        <f>D16+D17</f>
        <v>25500</v>
      </c>
      <c r="E15" s="7">
        <f>E16+E17</f>
        <v>26300</v>
      </c>
    </row>
    <row r="16" spans="1:5" ht="12.75">
      <c r="A16" s="1" t="s">
        <v>22</v>
      </c>
      <c r="B16" s="21" t="s">
        <v>23</v>
      </c>
      <c r="C16" s="7">
        <v>23431.1</v>
      </c>
      <c r="D16" s="7">
        <v>24000</v>
      </c>
      <c r="E16" s="7">
        <v>25000</v>
      </c>
    </row>
    <row r="17" spans="1:5" ht="12.75">
      <c r="A17" s="1" t="s">
        <v>24</v>
      </c>
      <c r="B17" s="21" t="s">
        <v>25</v>
      </c>
      <c r="C17" s="17">
        <v>1910.8</v>
      </c>
      <c r="D17" s="7">
        <v>1500</v>
      </c>
      <c r="E17" s="7">
        <v>1300</v>
      </c>
    </row>
    <row r="18" spans="1:5" ht="12.75">
      <c r="A18" s="1" t="s">
        <v>26</v>
      </c>
      <c r="B18" s="21" t="s">
        <v>27</v>
      </c>
      <c r="C18" s="17">
        <v>17000</v>
      </c>
      <c r="D18" s="7">
        <v>17000</v>
      </c>
      <c r="E18" s="7">
        <v>17000</v>
      </c>
    </row>
    <row r="19" spans="1:5" ht="12.75">
      <c r="A19" s="1" t="s">
        <v>28</v>
      </c>
      <c r="B19" s="21" t="s">
        <v>29</v>
      </c>
      <c r="C19" s="17">
        <f>C20+C21</f>
        <v>15291.3</v>
      </c>
      <c r="D19" s="7">
        <f>D20+D21</f>
        <v>14000</v>
      </c>
      <c r="E19" s="7">
        <f>E20+E21</f>
        <v>12500</v>
      </c>
    </row>
    <row r="20" spans="1:5" ht="63.75">
      <c r="A20" s="1" t="s">
        <v>30</v>
      </c>
      <c r="B20" s="22" t="s">
        <v>31</v>
      </c>
      <c r="C20" s="17">
        <v>700</v>
      </c>
      <c r="D20" s="7">
        <v>500</v>
      </c>
      <c r="E20" s="7">
        <v>400</v>
      </c>
    </row>
    <row r="21" spans="1:5" ht="25.5">
      <c r="A21" s="1" t="s">
        <v>32</v>
      </c>
      <c r="B21" s="21" t="s">
        <v>33</v>
      </c>
      <c r="C21" s="7">
        <v>14591.3</v>
      </c>
      <c r="D21" s="7">
        <v>13500</v>
      </c>
      <c r="E21" s="7">
        <v>12100</v>
      </c>
    </row>
    <row r="22" spans="1:5" ht="38.25">
      <c r="A22" s="1" t="s">
        <v>34</v>
      </c>
      <c r="B22" s="21" t="s">
        <v>35</v>
      </c>
      <c r="C22" s="7">
        <v>6000</v>
      </c>
      <c r="D22" s="7">
        <v>6600</v>
      </c>
      <c r="E22" s="7">
        <v>7260</v>
      </c>
    </row>
    <row r="23" spans="1:5" ht="12.75">
      <c r="A23" s="3"/>
      <c r="B23" s="20" t="s">
        <v>36</v>
      </c>
      <c r="C23" s="6">
        <f>C7+C13</f>
        <v>122334.6</v>
      </c>
      <c r="D23" s="6">
        <f>D7+D13</f>
        <v>126814.70000000001</v>
      </c>
      <c r="E23" s="6">
        <f>E7+E13</f>
        <v>133144.1</v>
      </c>
    </row>
    <row r="24" spans="1:5" ht="12.75">
      <c r="A24" s="1"/>
      <c r="B24" s="20" t="s">
        <v>37</v>
      </c>
      <c r="C24" s="6">
        <f>C26+C28+C32+C43</f>
        <v>82905.7</v>
      </c>
      <c r="D24" s="6">
        <f>D26+D28+D32+D43</f>
        <v>84224</v>
      </c>
      <c r="E24" s="6">
        <f>E26+E28+E32+E43</f>
        <v>91319</v>
      </c>
    </row>
    <row r="25" spans="1:5" ht="12.75">
      <c r="A25" s="1"/>
      <c r="B25" s="21" t="s">
        <v>38</v>
      </c>
      <c r="C25" s="2"/>
      <c r="D25" s="2"/>
      <c r="E25" s="7"/>
    </row>
    <row r="26" spans="1:5" ht="25.5">
      <c r="A26" s="3" t="s">
        <v>39</v>
      </c>
      <c r="B26" s="20" t="s">
        <v>40</v>
      </c>
      <c r="C26" s="6">
        <f>C27</f>
        <v>64505</v>
      </c>
      <c r="D26" s="6">
        <f>D27</f>
        <v>70955</v>
      </c>
      <c r="E26" s="6">
        <f>E27</f>
        <v>78050</v>
      </c>
    </row>
    <row r="27" spans="1:5" ht="25.5">
      <c r="A27" s="1" t="s">
        <v>41</v>
      </c>
      <c r="B27" s="21" t="s">
        <v>42</v>
      </c>
      <c r="C27" s="7">
        <v>64505</v>
      </c>
      <c r="D27" s="7">
        <v>70955</v>
      </c>
      <c r="E27" s="7">
        <v>78050</v>
      </c>
    </row>
    <row r="28" spans="1:5" ht="25.5">
      <c r="A28" s="3" t="s">
        <v>43</v>
      </c>
      <c r="B28" s="20" t="s">
        <v>44</v>
      </c>
      <c r="C28" s="6">
        <f>C29+C30+C31</f>
        <v>12468</v>
      </c>
      <c r="D28" s="6">
        <f>D29+D30+D31</f>
        <v>12468</v>
      </c>
      <c r="E28" s="6">
        <f>E29+E30+E31</f>
        <v>12468</v>
      </c>
    </row>
    <row r="29" spans="1:5" ht="25.5">
      <c r="A29" s="1" t="s">
        <v>45</v>
      </c>
      <c r="B29" s="21" t="s">
        <v>46</v>
      </c>
      <c r="C29" s="7">
        <v>9303</v>
      </c>
      <c r="D29" s="7">
        <v>9303</v>
      </c>
      <c r="E29" s="7">
        <v>9303</v>
      </c>
    </row>
    <row r="30" spans="1:5" ht="38.25">
      <c r="A30" s="1"/>
      <c r="B30" s="21" t="s">
        <v>47</v>
      </c>
      <c r="C30" s="7">
        <v>3139</v>
      </c>
      <c r="D30" s="7">
        <v>3139</v>
      </c>
      <c r="E30" s="7">
        <v>3139</v>
      </c>
    </row>
    <row r="31" spans="1:5" ht="38.25">
      <c r="A31" s="1"/>
      <c r="B31" s="21" t="s">
        <v>48</v>
      </c>
      <c r="C31" s="7">
        <v>26</v>
      </c>
      <c r="D31" s="7">
        <v>26</v>
      </c>
      <c r="E31" s="7">
        <v>26</v>
      </c>
    </row>
    <row r="32" spans="1:5" ht="25.5">
      <c r="A32" s="3" t="s">
        <v>49</v>
      </c>
      <c r="B32" s="20" t="s">
        <v>50</v>
      </c>
      <c r="C32" s="6">
        <f>C33+C34+C35+C36+C37+C38+C39+C40+C41+C42</f>
        <v>801</v>
      </c>
      <c r="D32" s="6">
        <f>D33+D34+D35+D36+D37+D38+D39+D40+D41+D42</f>
        <v>801</v>
      </c>
      <c r="E32" s="6">
        <f>E33+E34+E35+E36+E37+E38+E39+E40+E41+E42</f>
        <v>801</v>
      </c>
    </row>
    <row r="33" spans="1:5" ht="25.5" hidden="1">
      <c r="A33" s="1" t="s">
        <v>51</v>
      </c>
      <c r="B33" s="21" t="s">
        <v>52</v>
      </c>
      <c r="C33" s="7">
        <v>0</v>
      </c>
      <c r="D33" s="7">
        <v>0</v>
      </c>
      <c r="E33" s="7">
        <v>0</v>
      </c>
    </row>
    <row r="34" spans="1:5" ht="51" hidden="1">
      <c r="A34" s="1"/>
      <c r="B34" s="21" t="s">
        <v>53</v>
      </c>
      <c r="C34" s="7">
        <v>0</v>
      </c>
      <c r="D34" s="7">
        <v>0</v>
      </c>
      <c r="E34" s="7">
        <v>0</v>
      </c>
    </row>
    <row r="35" spans="1:5" ht="63.75" hidden="1">
      <c r="A35" s="1"/>
      <c r="B35" s="21" t="s">
        <v>54</v>
      </c>
      <c r="C35" s="7">
        <v>0</v>
      </c>
      <c r="D35" s="7">
        <v>0</v>
      </c>
      <c r="E35" s="7">
        <v>0</v>
      </c>
    </row>
    <row r="36" spans="1:5" ht="102" hidden="1">
      <c r="A36" s="1"/>
      <c r="B36" s="22" t="s">
        <v>55</v>
      </c>
      <c r="C36" s="7">
        <v>0</v>
      </c>
      <c r="D36" s="7">
        <v>0</v>
      </c>
      <c r="E36" s="7">
        <v>0</v>
      </c>
    </row>
    <row r="37" spans="1:5" ht="25.5" hidden="1">
      <c r="A37" s="1"/>
      <c r="B37" s="21" t="s">
        <v>56</v>
      </c>
      <c r="C37" s="7">
        <v>0</v>
      </c>
      <c r="D37" s="7">
        <v>0</v>
      </c>
      <c r="E37" s="7">
        <v>0</v>
      </c>
    </row>
    <row r="38" spans="1:5" ht="140.25" hidden="1">
      <c r="A38" s="1" t="s">
        <v>57</v>
      </c>
      <c r="B38" s="22" t="s">
        <v>58</v>
      </c>
      <c r="C38" s="7">
        <v>0</v>
      </c>
      <c r="D38" s="7">
        <v>0</v>
      </c>
      <c r="E38" s="7">
        <v>0</v>
      </c>
    </row>
    <row r="39" spans="1:5" ht="51" hidden="1">
      <c r="A39" s="1" t="s">
        <v>59</v>
      </c>
      <c r="B39" s="21" t="s">
        <v>60</v>
      </c>
      <c r="C39" s="7">
        <v>0</v>
      </c>
      <c r="D39" s="7">
        <v>0</v>
      </c>
      <c r="E39" s="7">
        <v>0</v>
      </c>
    </row>
    <row r="40" spans="1:5" ht="12.75" hidden="1">
      <c r="A40" s="1"/>
      <c r="B40" s="21"/>
      <c r="C40" s="7"/>
      <c r="D40" s="7"/>
      <c r="E40" s="7"/>
    </row>
    <row r="41" spans="1:5" ht="76.5" hidden="1">
      <c r="A41" s="1" t="s">
        <v>61</v>
      </c>
      <c r="B41" s="22" t="s">
        <v>62</v>
      </c>
      <c r="C41" s="7">
        <v>0</v>
      </c>
      <c r="D41" s="7">
        <v>0</v>
      </c>
      <c r="E41" s="7">
        <v>0</v>
      </c>
    </row>
    <row r="42" spans="1:5" ht="12.75">
      <c r="A42" s="1" t="s">
        <v>61</v>
      </c>
      <c r="B42" s="21" t="s">
        <v>63</v>
      </c>
      <c r="C42" s="7">
        <v>801</v>
      </c>
      <c r="D42" s="7">
        <v>801</v>
      </c>
      <c r="E42" s="7">
        <v>801</v>
      </c>
    </row>
    <row r="43" spans="1:5" ht="15.75">
      <c r="A43" s="3" t="s">
        <v>80</v>
      </c>
      <c r="B43" s="23" t="s">
        <v>82</v>
      </c>
      <c r="C43" s="6">
        <f>C44</f>
        <v>5131.7</v>
      </c>
      <c r="D43" s="6">
        <f>D44</f>
        <v>0</v>
      </c>
      <c r="E43" s="6">
        <f>E44</f>
        <v>0</v>
      </c>
    </row>
    <row r="44" spans="1:5" ht="51">
      <c r="A44" s="1" t="s">
        <v>81</v>
      </c>
      <c r="B44" s="21" t="s">
        <v>83</v>
      </c>
      <c r="C44" s="7">
        <v>5131.7</v>
      </c>
      <c r="D44" s="7">
        <v>0</v>
      </c>
      <c r="E44" s="7">
        <v>0</v>
      </c>
    </row>
    <row r="45" spans="1:5" ht="12.75">
      <c r="A45" s="3"/>
      <c r="B45" s="20" t="s">
        <v>64</v>
      </c>
      <c r="C45" s="6">
        <f>C23+C24</f>
        <v>205240.3</v>
      </c>
      <c r="D45" s="6">
        <f>D23+D24</f>
        <v>211038.7</v>
      </c>
      <c r="E45" s="6">
        <f>E23+E24</f>
        <v>224463.1</v>
      </c>
    </row>
    <row r="49" ht="12.75">
      <c r="A49" s="10"/>
    </row>
  </sheetData>
  <sheetProtection/>
  <mergeCells count="2">
    <mergeCell ref="C2:E2"/>
    <mergeCell ref="C1:E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Fedotova Svetlana</cp:lastModifiedBy>
  <cp:lastPrinted>2010-10-18T09:47:29Z</cp:lastPrinted>
  <dcterms:created xsi:type="dcterms:W3CDTF">2010-08-26T05:07:30Z</dcterms:created>
  <dcterms:modified xsi:type="dcterms:W3CDTF">2013-02-26T06:54:30Z</dcterms:modified>
  <cp:category/>
  <cp:version/>
  <cp:contentType/>
  <cp:contentStatus/>
</cp:coreProperties>
</file>