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525" windowWidth="14415" windowHeight="11220"/>
  </bookViews>
  <sheets>
    <sheet name="Сведения о МП 2022" sheetId="1" r:id="rId1"/>
    <sheet name="Сведения о ЦП в МП 2022" sheetId="8" r:id="rId2"/>
    <sheet name="Финансы МП 2022" sheetId="5" r:id="rId3"/>
    <sheet name="Эф-ть+рейтинг МП 2022" sheetId="3" r:id="rId4"/>
  </sheets>
  <definedNames>
    <definedName name="_xlnm._FilterDatabase" localSheetId="0" hidden="1">'Сведения о МП 2022'!$A$3:$MQ$43</definedName>
    <definedName name="_xlnm._FilterDatabase" localSheetId="3" hidden="1">'Эф-ть+рейтинг МП 2022'!$A$4:$E$47</definedName>
    <definedName name="_xlnm.Print_Titles" localSheetId="2">'Финансы МП 2022'!$4:$5</definedName>
    <definedName name="_xlnm.Print_Area" localSheetId="0">'Сведения о МП 2022'!$A$1:$F$45</definedName>
    <definedName name="_xlnm.Print_Area" localSheetId="2">'Финансы МП 2022'!$A$1:$K$51</definedName>
    <definedName name="_xlnm.Print_Area" localSheetId="3">'Эф-ть+рейтинг МП 2022'!$A$2:$E$45</definedName>
  </definedNames>
  <calcPr calcId="144525"/>
</workbook>
</file>

<file path=xl/calcChain.xml><?xml version="1.0" encoding="utf-8"?>
<calcChain xmlns="http://schemas.openxmlformats.org/spreadsheetml/2006/main">
  <c r="B9" i="3" l="1"/>
  <c r="B26" i="5"/>
  <c r="B130" i="8"/>
  <c r="B29" i="3"/>
  <c r="B22" i="5"/>
  <c r="B114" i="8"/>
  <c r="B13" i="3"/>
  <c r="B19" i="5"/>
  <c r="B99" i="8"/>
  <c r="B32" i="3" l="1"/>
  <c r="B177" i="8"/>
  <c r="B161" i="8"/>
  <c r="B157" i="8"/>
  <c r="B134" i="8"/>
  <c r="B126" i="8"/>
  <c r="B108" i="8"/>
  <c r="B104" i="8"/>
  <c r="B88" i="8"/>
  <c r="B68" i="8"/>
  <c r="B61" i="8"/>
  <c r="B57" i="8"/>
  <c r="B51" i="8"/>
  <c r="B14" i="8"/>
  <c r="B8" i="3"/>
  <c r="B39" i="5"/>
  <c r="B210" i="8"/>
  <c r="B153" i="8"/>
  <c r="C47" i="5" l="1"/>
  <c r="B33" i="3" l="1"/>
  <c r="B18" i="5"/>
  <c r="B92" i="8"/>
  <c r="B20" i="3"/>
  <c r="J6" i="5"/>
  <c r="I6" i="5"/>
  <c r="B6" i="5"/>
  <c r="B6" i="8"/>
  <c r="B37" i="3" l="1"/>
  <c r="B46" i="5"/>
  <c r="E47" i="5"/>
  <c r="F47" i="5"/>
  <c r="I47" i="5" s="1"/>
  <c r="H47" i="5"/>
  <c r="B243" i="8"/>
  <c r="K47" i="5" l="1"/>
  <c r="B31" i="3"/>
  <c r="K33" i="5"/>
  <c r="B33" i="5"/>
  <c r="B174" i="8"/>
  <c r="B10" i="3"/>
  <c r="J35" i="5"/>
  <c r="I35" i="5"/>
  <c r="B35" i="5"/>
  <c r="B180" i="8"/>
  <c r="B17" i="3"/>
  <c r="K28" i="5"/>
  <c r="B28" i="5"/>
  <c r="B138" i="8"/>
  <c r="B18" i="3"/>
  <c r="K44" i="5"/>
  <c r="B44" i="5"/>
  <c r="B236" i="8"/>
  <c r="B39" i="3" l="1"/>
  <c r="K9" i="5"/>
  <c r="B9" i="5"/>
  <c r="B45" i="8"/>
  <c r="B7" i="3" l="1"/>
  <c r="B36" i="5"/>
  <c r="B187" i="8"/>
  <c r="B44" i="3"/>
  <c r="K15" i="5"/>
  <c r="B15" i="5"/>
  <c r="B17" i="8"/>
  <c r="B6" i="3"/>
  <c r="I43" i="5"/>
  <c r="B43" i="5"/>
  <c r="B231" i="8"/>
  <c r="B12" i="3"/>
  <c r="J37" i="5"/>
  <c r="I37" i="5"/>
  <c r="B37" i="5"/>
  <c r="B190" i="8"/>
  <c r="B43" i="3"/>
  <c r="J16" i="5"/>
  <c r="I16" i="5"/>
  <c r="B16" i="5"/>
  <c r="B82" i="8"/>
  <c r="B28" i="3"/>
  <c r="J14" i="5"/>
  <c r="I14" i="5"/>
  <c r="B14" i="5"/>
  <c r="B75" i="8"/>
  <c r="B24" i="3" l="1"/>
  <c r="J40" i="5"/>
  <c r="I40" i="5"/>
  <c r="B40" i="5"/>
  <c r="B205" i="8"/>
  <c r="B30" i="3"/>
  <c r="B34" i="5"/>
  <c r="B34" i="3"/>
  <c r="K32" i="5"/>
  <c r="I32" i="5"/>
  <c r="B32" i="5"/>
  <c r="B168" i="8"/>
  <c r="B14" i="3"/>
  <c r="B13" i="5"/>
  <c r="B38" i="3"/>
  <c r="J21" i="5"/>
  <c r="K21" i="5"/>
  <c r="I21" i="5"/>
  <c r="B21" i="5"/>
  <c r="B219" i="8" l="1"/>
  <c r="B11" i="3" l="1"/>
  <c r="B38" i="5"/>
  <c r="B199" i="8"/>
  <c r="B117" i="8"/>
  <c r="B42" i="3"/>
  <c r="B45" i="5"/>
  <c r="K38" i="5" l="1"/>
  <c r="B35" i="3"/>
  <c r="K31" i="5"/>
  <c r="B31" i="5"/>
  <c r="B29" i="5"/>
  <c r="K29" i="5" l="1"/>
  <c r="J30" i="5"/>
  <c r="I30" i="5"/>
  <c r="F158" i="8"/>
  <c r="K8" i="5"/>
  <c r="J8" i="5"/>
  <c r="I8" i="5"/>
  <c r="B25" i="3"/>
  <c r="B8" i="5"/>
  <c r="B42" i="8"/>
  <c r="K11" i="5"/>
  <c r="I11" i="5"/>
  <c r="B27" i="3"/>
  <c r="K17" i="5"/>
  <c r="I17" i="5"/>
  <c r="B17" i="5"/>
  <c r="K20" i="5"/>
  <c r="J20" i="5"/>
  <c r="I20" i="5"/>
  <c r="B23" i="3" l="1"/>
  <c r="J27" i="5"/>
  <c r="I27" i="5"/>
  <c r="B27" i="5"/>
  <c r="B21" i="3"/>
  <c r="J10" i="5"/>
  <c r="I10" i="5"/>
  <c r="J7" i="5"/>
  <c r="I7" i="5"/>
  <c r="B7" i="5"/>
  <c r="B40" i="3" l="1"/>
  <c r="B41" i="5"/>
  <c r="B19" i="3" l="1"/>
  <c r="B10" i="5"/>
  <c r="B45" i="3" l="1"/>
  <c r="B42" i="5"/>
  <c r="B41" i="3"/>
  <c r="B25" i="5"/>
  <c r="H13" i="5" l="1"/>
  <c r="E13" i="5"/>
  <c r="K13" i="5" l="1"/>
  <c r="G47" i="5"/>
  <c r="D47" i="5" l="1"/>
  <c r="J47" i="5" s="1"/>
  <c r="J17" i="5" l="1"/>
  <c r="E23" i="3"/>
  <c r="E21" i="3"/>
  <c r="F41" i="5"/>
  <c r="F19" i="5"/>
  <c r="C19" i="5"/>
</calcChain>
</file>

<file path=xl/sharedStrings.xml><?xml version="1.0" encoding="utf-8"?>
<sst xmlns="http://schemas.openxmlformats.org/spreadsheetml/2006/main" count="1000" uniqueCount="454">
  <si>
    <t>№ п/п</t>
  </si>
  <si>
    <t>Наименование муниципальной программы</t>
  </si>
  <si>
    <t>Куратор МП</t>
  </si>
  <si>
    <t>Разработчик МП</t>
  </si>
  <si>
    <t>Исполнители МП</t>
  </si>
  <si>
    <t>Реквизиты постановления об утверждении МП</t>
  </si>
  <si>
    <t>Наименование МП</t>
  </si>
  <si>
    <t>Единицы измерения</t>
  </si>
  <si>
    <t>План</t>
  </si>
  <si>
    <t>Факт</t>
  </si>
  <si>
    <t>%</t>
  </si>
  <si>
    <t>Наименования целевых показателей (индикаторов)</t>
  </si>
  <si>
    <t>План по Программе
(тыс. рублей)</t>
  </si>
  <si>
    <t>Факт по Программе
(тыс. рублей)</t>
  </si>
  <si>
    <t>Эффективность финансовых расходов (факт / план х 100)</t>
  </si>
  <si>
    <t>всего</t>
  </si>
  <si>
    <t>за счет иных источников</t>
  </si>
  <si>
    <t>Степень эффективности муниципальной программы</t>
  </si>
  <si>
    <t>ед.</t>
  </si>
  <si>
    <t>Значения целевых показателей (индикаторов)</t>
  </si>
  <si>
    <t>-</t>
  </si>
  <si>
    <t>за счет средств бюджета муниципального района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</si>
  <si>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</si>
  <si>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</si>
  <si>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</si>
  <si>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</si>
  <si>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</si>
  <si>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</si>
  <si>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</si>
  <si>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</si>
  <si>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</si>
  <si>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</si>
  <si>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</si>
  <si>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11.</t>
  </si>
  <si>
    <t>13.</t>
  </si>
  <si>
    <t>14.</t>
  </si>
  <si>
    <t>15.</t>
  </si>
  <si>
    <t>16.</t>
  </si>
  <si>
    <t>18.</t>
  </si>
  <si>
    <t>19.</t>
  </si>
  <si>
    <t>20.</t>
  </si>
  <si>
    <t>Муниципальное бюджетное учреждение муниципального района Кинельский Самарской области "Многофункциональный центр предоставления государственных и муниципальных услуг"</t>
  </si>
  <si>
    <t>Администрация муниципального района   Кинельский Самарской области</t>
  </si>
  <si>
    <t>Администрация муниципального района Кинельский.</t>
  </si>
  <si>
    <t>Муниципальное бюджетное учреждение муниципального района Кинельский Самарской области «Информационный центр «Междуречье»</t>
  </si>
  <si>
    <t xml:space="preserve">Постановление №1939 от 28.11.2016 г.             </t>
  </si>
  <si>
    <t xml:space="preserve">Постановление № 2199 от 12.12.2017 г. </t>
  </si>
  <si>
    <t>Комиссия по делам несовершеннолетних и защите их прав администрации муниципального района Кинельский</t>
  </si>
  <si>
    <t>Администрация муниципального района Кинельский Самарской области</t>
  </si>
  <si>
    <t>Комитет по управлению муниципальным имуществом муниципального района Кинельского района Самарской области</t>
  </si>
  <si>
    <t xml:space="preserve">Постановление  № 291 от 26.02.2014 г. </t>
  </si>
  <si>
    <t>Администрация муниципального района Кинельский</t>
  </si>
  <si>
    <t>Муниципальное бюджетное учреждение «Дом молодежных организаций муниципального района Кинельский»</t>
  </si>
  <si>
    <t>МКУ «Управление культуры, спорта и молодежной политики» муниципального района Кинельский</t>
  </si>
  <si>
    <t xml:space="preserve">Постановление № 2225 от 15.12.2017 г. 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</si>
  <si>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</si>
  <si>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</si>
  <si>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</si>
  <si>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</si>
  <si>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</si>
  <si>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</si>
  <si>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</si>
  <si>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</si>
  <si>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Администрация муниципального района Кинельский </t>
  </si>
  <si>
    <t>кол-во сюжетов</t>
  </si>
  <si>
    <t>га</t>
  </si>
  <si>
    <t>шт.</t>
  </si>
  <si>
    <t>человеко/часы</t>
  </si>
  <si>
    <t>тыс.руб.</t>
  </si>
  <si>
    <t>семей</t>
  </si>
  <si>
    <t>чел.</t>
  </si>
  <si>
    <t>кв.см.</t>
  </si>
  <si>
    <t>кг.д.в.</t>
  </si>
  <si>
    <t>тонн</t>
  </si>
  <si>
    <t>голов</t>
  </si>
  <si>
    <t>17.</t>
  </si>
  <si>
    <t xml:space="preserve">     Постановление №2050 от  21.12.2016 г.                
</t>
  </si>
  <si>
    <t>29.</t>
  </si>
  <si>
    <t>30.</t>
  </si>
  <si>
    <t>31.</t>
  </si>
  <si>
    <t>32.</t>
  </si>
  <si>
    <t>33.</t>
  </si>
  <si>
    <t>Итого</t>
  </si>
  <si>
    <t>34.</t>
  </si>
  <si>
    <t>МБУ «Управление и обслуживание муниципального хозяйства муниципального района  Кинельский»</t>
  </si>
  <si>
    <t>35.</t>
  </si>
  <si>
    <t>36.</t>
  </si>
  <si>
    <t>экз.</t>
  </si>
  <si>
    <t>Администрация  муниципального района Кинельский Самарской области</t>
  </si>
  <si>
    <t>Заместитель главы района по общим вопросам Чиклинов С.Б.</t>
  </si>
  <si>
    <t>№
п/п</t>
  </si>
  <si>
    <t>Степень достижения, 100%</t>
  </si>
  <si>
    <t>37.</t>
  </si>
  <si>
    <t>Администрации муниципального района Кинельский Самарской области.</t>
  </si>
  <si>
    <t xml:space="preserve"> «Дом молодежных организаций» м.р.Кинельский
Администрация муниципального района Кинельский
</t>
  </si>
  <si>
    <t>МБУ «Дом молодежных организаций» м.р.Кинельский</t>
  </si>
  <si>
    <t>Администрация муниципального района Кинельский Самарской области
Комитет по управлению муниципальным имуществом администрации муниципального района Кинельский; 
Управление финансами администрации муниципального района Кинельский</t>
  </si>
  <si>
    <t>Администрация муниципального района Кинельский Самарской области
МКУ «Управление по вопросам семьи и демографического развития» муниципального района Кинельский Самарской области</t>
  </si>
  <si>
    <t xml:space="preserve">Муниципальное бюджетное учреждение «Дом молодежных организаций муниципального района Кинельский»
Администрация муниципального района Кинельский
</t>
  </si>
  <si>
    <t>Администрация муниципального района Кинельский
МКУ "Управление культуры, спорта  и молодежной политики» администрации муниципального района Кинельский</t>
  </si>
  <si>
    <t xml:space="preserve">МКУ «Управление культуры, спорта и молодежной политики» муниципального района Кинельский
МБУ «Дом молодежных организаций» муниципального района Кинельский;
МБУ  «Информационный центр «Междуречье»
</t>
  </si>
  <si>
    <t xml:space="preserve">Администрация муниципального района Кинельский
Муниципальное бюджетное учреждение муниципального района Кинельский Самарской области «Управление строительства, архитектуры и ЖКХ».
</t>
  </si>
  <si>
    <t>МКУ «Управление культуры, спорта и молодежной политики» муниципального района Кинельский
Администрация муниципального района Кинельский</t>
  </si>
  <si>
    <t>Комитет по управлению муниципальным имуществом муниципального района Кинельского района Самарской области
- Отдел экономики администрации муниципального района Кинельский,
 -Муниципальное бюджетное учреждение «Управление строительства, архитектуры и жилищно-коммунального хозяйства Кинельского района»</t>
  </si>
  <si>
    <t xml:space="preserve">
Администрация муниципального района Кинельский Самарской области
МБУ «Управление строительства, архитектуры и ЖКХ Кинельского района»
</t>
  </si>
  <si>
    <t>Администрация муниципального района Кинельский Самарской области
МБУ «Управление строительства, архитектуры и ЖКХ Кинельского района»</t>
  </si>
  <si>
    <t>Постановление № 1524 от 17.08.2017 г.</t>
  </si>
  <si>
    <t>МБУ «Управление строительства, архитектуры и ЖКХ» муниципального района Кинельский, образовательные учреждения муниципального района Кинельский</t>
  </si>
  <si>
    <t>Приложение 3.</t>
  </si>
  <si>
    <t>Приложение №1</t>
  </si>
  <si>
    <t xml:space="preserve">  Постановление №  2 от 09.01.2018 г.     
</t>
  </si>
  <si>
    <t xml:space="preserve">Постановление № 2211 от 17.12.2013 г. </t>
  </si>
  <si>
    <t xml:space="preserve">Постановление № 2051 от 20.05. 2016 г.            
</t>
  </si>
  <si>
    <t>Приложение 4</t>
  </si>
  <si>
    <t>Приложение 2</t>
  </si>
  <si>
    <t xml:space="preserve">% </t>
  </si>
  <si>
    <t>тыс. тонн</t>
  </si>
  <si>
    <t>Зам.главы по социальным вопросам Ефимов В.В.</t>
  </si>
  <si>
    <t xml:space="preserve">Зам.главы по социальным вопросам Ефимов В.В. </t>
  </si>
  <si>
    <t>1500</t>
  </si>
  <si>
    <t>чел</t>
  </si>
  <si>
    <t>38.</t>
  </si>
  <si>
    <t>39.</t>
  </si>
  <si>
    <t>40.</t>
  </si>
  <si>
    <t>тыс.м2</t>
  </si>
  <si>
    <t>тыс.шт.</t>
  </si>
  <si>
    <t>Постановление № 2167 от 05.12.2017 г.</t>
  </si>
  <si>
    <t>Первый заместитель главы района Мецкер А.А.</t>
  </si>
  <si>
    <t>м</t>
  </si>
  <si>
    <t>не менее 20</t>
  </si>
  <si>
    <t>не более 10</t>
  </si>
  <si>
    <t>(кол.смертей муж./кол.муж)х10</t>
  </si>
  <si>
    <t>(кол.смертей жен./кол.жен)х10</t>
  </si>
  <si>
    <t>литр/чел</t>
  </si>
  <si>
    <t>МКУ «Управление культуры, спорта и молодежной политики» муниципального района Кинельский;
МБУ «Дом молодежных организаций»
МБУ  «Информационный центр «Междуречье»</t>
  </si>
  <si>
    <t>Постановление № 941 от 05.06.2020 г.</t>
  </si>
  <si>
    <t xml:space="preserve">«Противодействие экстремизму и профилактика терроризма на территории муниципального района Кинельский на 2014-2023 гг.» </t>
  </si>
  <si>
    <t>тыс. га</t>
  </si>
  <si>
    <t>Ед</t>
  </si>
  <si>
    <t>«Обеспечение жилыми помещениями отдельных категорий граждан»  на 2018-2023 годы</t>
  </si>
  <si>
    <t>Эффективные муниципальные программы</t>
  </si>
  <si>
    <t xml:space="preserve">Постановление № 1 от 09.01.2018 г.     </t>
  </si>
  <si>
    <t xml:space="preserve">Постановление № 2093 от 26.12.2016 г.  </t>
  </si>
  <si>
    <t>Постановление № 402 от 31.03.2013 г.</t>
  </si>
  <si>
    <t xml:space="preserve">Постановление № 2149  от  18.12.2020 г.   </t>
  </si>
  <si>
    <t>Постановление № 1906 от 18.06.2016 г.</t>
  </si>
  <si>
    <t>Постановление № 2324 от  26.12.2017 г.</t>
  </si>
  <si>
    <t xml:space="preserve">Постановление № 2343 от 27.12.2017 г. </t>
  </si>
  <si>
    <t>Постановление  №2262 от 20.12.2017 г.</t>
  </si>
  <si>
    <t xml:space="preserve">Постановление № 144 от 08.02.2021  г.                                                   </t>
  </si>
  <si>
    <t>Зам. главы района по экономике Цыкунова Н.Н.</t>
  </si>
  <si>
    <t>«Поддержка местных инициатив в муниципальном районе Кинельский Самарской области на 2021-2025 годы»</t>
  </si>
  <si>
    <t>Постановление № 349 от 12.03.2021  г.</t>
  </si>
  <si>
    <t>Постановление № 2508 от 30.12.2019 г.</t>
  </si>
  <si>
    <t xml:space="preserve">
Комитет по управлению муниципальным имуществом;
МБУ «Управление строительства, архитектуры и ЖКХ» муниципального района Кинельский
МКУ «Управление культуры, спорта и молодежной политики» муниципального района Кинельский;
МБУ «Дом молодежных организаций»;
МБУ  «Информационный центр «Междуречье».
Управление финансами администрации муниципального района Кинельский
Администрации сельских поселений муниципального района Кинельский 
</t>
  </si>
  <si>
    <t>МБУ «Управление строительства, архитектуры и ЖКХ» Кинельского района</t>
  </si>
  <si>
    <t xml:space="preserve">Администрация муниципального района Кинельский;
органы местного самоуправления муниципальных образований муниципального района Кинельский;
МБУ "Информационный центр "Междуречье" 
</t>
  </si>
  <si>
    <t xml:space="preserve">администрация муниципального района Кинельский;
 отдел по делам ГО и ЧС администрации муниципального района Кинельский;
МБУ «Информационный центр «Междуречье» муниципального района Кинельский;
МКУ «Управление культуры, спорта и молодежной политики» муниципального района Кинельский
</t>
  </si>
  <si>
    <t>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 в муниципальном районе Кинельский на 2018-2024 годы</t>
  </si>
  <si>
    <t>«Создание условий для оказания медицинской помощи населению муниципального района Кинельский Самарской области на 2021-2025 годы»</t>
  </si>
  <si>
    <t>Мега-байт тыс</t>
  </si>
  <si>
    <t>единиц</t>
  </si>
  <si>
    <t xml:space="preserve">«Защита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года» </t>
  </si>
  <si>
    <t>«Обеспечение жилыми помещениями отдельных категорий граждан» на 2018-2023 годы</t>
  </si>
  <si>
    <t xml:space="preserve">Постановление № 2261 от  20.12.2017  </t>
  </si>
  <si>
    <t>Постановление № 119 от 03.02.2014 г.</t>
  </si>
  <si>
    <t xml:space="preserve">Постановление № 32 от 20.01.2014 г.            </t>
  </si>
  <si>
    <t>Постановление №2036 от 22.12.2021 г.</t>
  </si>
  <si>
    <t>Зам. главы по экономике Цыкунова Н.Н.</t>
  </si>
  <si>
    <t xml:space="preserve">Администрация муниципального района Кинельский
Фонд поддержки предпринимательства муниципального района Кинельский;
Территориальное объединение работодателей муниципального района Кинельский «Союз ра-ботодателей»;
Комитет по управлению муниципальным иму-ществом муниципального района Кинельский;
МКУ «Информационный центр «Междуречье»;
МКУ «Управление культуры, молодежной политики и спорта муниципального района Кинельский».
</t>
  </si>
  <si>
    <t>Постановление № 1987 от 12.12.2016 г.</t>
  </si>
  <si>
    <t>Постановление № 1988 от 12.12.2016 г.</t>
  </si>
  <si>
    <t>Администрация муниципального района   Кинельский Самарской области
Муниципальное казенное учреждение «Управление сельского хозяйства и продовольствия муниципального района Кинельский»</t>
  </si>
  <si>
    <t>Постановлени № 426 от 27.03.2013 г. 
(в редакции № 2100 от 23.11.2017 г.)</t>
  </si>
  <si>
    <r>
      <t xml:space="preserve">Постановление № 2148 от 18.12.2020 г.
     </t>
    </r>
    <r>
      <rPr>
        <sz val="12"/>
        <rFont val="Arial"/>
        <family val="2"/>
        <charset val="204"/>
      </rPr>
      <t xml:space="preserve">   </t>
    </r>
  </si>
  <si>
    <t>«Развитие библиотечного обслуживания муниципального района Кинельский» на 2020-2029 годы</t>
  </si>
  <si>
    <t>Постановление № 513 от 20.04.2011 г.</t>
  </si>
  <si>
    <t>Постановление № 373 от 29.03.2011 г.</t>
  </si>
  <si>
    <t>Постановление №2047 от 22.12.2021 г.</t>
  </si>
  <si>
    <t xml:space="preserve">Администрация муниципального района Кинельский 
МБУ «Управление строительства, архитектуры и ЖКХ»,
-МКУ «Управление культуры, спорта и молодежной политики», 
МБУ «Дом молодежных организаций»
Организационный отдел администрации муниципального района Кинельский
</t>
  </si>
  <si>
    <t>управление финансами администрации муниципального района Кинельский; 
МБУ «Управление строительства, архитектуры и ЖКХ Кинельского района»</t>
  </si>
  <si>
    <r>
      <t xml:space="preserve">Постановление № 1771 от 10.11.2016 г.
     </t>
    </r>
    <r>
      <rPr>
        <sz val="12"/>
        <rFont val="Arial"/>
        <family val="2"/>
        <charset val="204"/>
      </rPr>
      <t xml:space="preserve">   </t>
    </r>
  </si>
  <si>
    <t>«Развитие дополнительного образования в муниципальном районе Кинельский на 2018-2027 г.г.»</t>
  </si>
  <si>
    <t>МБУ ДО «Георгиевская детская школа  искусств»</t>
  </si>
  <si>
    <t xml:space="preserve">Постановление № 330 от 10.03.2021 г.   
</t>
  </si>
  <si>
    <t xml:space="preserve">«Энергосбережение и повышение энергетической эффективности зданий и учреждений, расположенных на территории муниципального района Кинельский, модернизация систем отопления на 2017-2027 годы» </t>
  </si>
  <si>
    <t xml:space="preserve">Муниципальное казенное учреждение «Управление сельского хозяйства и продо-вольствия муниципального района Кинель-ский» 
МБУ «Управление строительства, архитектуры и ЖКХ»
</t>
  </si>
  <si>
    <t xml:space="preserve">«Укрепление общественного здоровья населения муниципального района Кинельский на 2020-2024 годы» </t>
  </si>
  <si>
    <t>Постановление № 2177 от 23.12.2020 г.</t>
  </si>
  <si>
    <t>Администрация муниципального  района Кинельский</t>
  </si>
  <si>
    <t>Муниципальное бюджетное учреждение «Управление природопользования муниципального района Кинельский»</t>
  </si>
  <si>
    <t>17.1</t>
  </si>
  <si>
    <r>
      <t xml:space="preserve">Постановление № 1936 от 09.12.2021 г.      </t>
    </r>
    <r>
      <rPr>
        <sz val="12"/>
        <color theme="1"/>
        <rFont val="Arial"/>
        <family val="2"/>
        <charset val="204"/>
      </rPr>
      <t xml:space="preserve">   </t>
    </r>
  </si>
  <si>
    <t xml:space="preserve">Администрация муниципального  района Кинельский
 Комитет по управлению муниципальным имуществом муниципального района Кинельский
Управление финансами администрации муниципального  района Кинельский
</t>
  </si>
  <si>
    <t xml:space="preserve">Муниципальное бюджетное учреждение «Управление природопользования муниципального района Кинельский»
Администрация муниципального района Кинельский Самарской области 
муниципальное бюджетное учреждение «Управление строительства, архитектуры и ЖКХ муниципального района Кинельский»
муниципальное бюджетное учреждение «Управление и обслуживание муниципального хозяйства муниципального района Кинельский»
</t>
  </si>
  <si>
    <t xml:space="preserve">Постановление № 1883 от 06.12.2021 г. 
</t>
  </si>
  <si>
    <t>Постановление № 2048 от 22.12.2021 г.</t>
  </si>
  <si>
    <t xml:space="preserve">Администрация муниципального района Кинельский
</t>
  </si>
  <si>
    <t>Сведения о муниципальных программах, реализация которых осуществлялась в 2022 году</t>
  </si>
  <si>
    <t>Сведения о достижении значений целевых показателей (индикаторов) муниципальных программ Муниципального района Кинельский за 2022 год</t>
  </si>
  <si>
    <t>тыс.м3</t>
  </si>
  <si>
    <t xml:space="preserve">«Комплексное развитие сельских территорий муниципального района Кинельский Самарской области на 2020– 2025 годы» </t>
  </si>
  <si>
    <t>по пятому показателю «Количество видеорепортажей о деятельности МФЦ в ТВ программе «Междуречье» - 1,00;</t>
  </si>
  <si>
    <t>по шестому показателю «Количество человеко-часов, отработанных специалистами МФЦ в режиме информирования» - 1,00;</t>
  </si>
  <si>
    <t>по первому показателю «Качественное и своевременное выполнение поставленных задач в области мобилизационной подготовки»  – 1,00;</t>
  </si>
  <si>
    <t>по второму показателю «Отсутствие нарушений режима секретности» - 1,00.</t>
  </si>
  <si>
    <t>по третьему показателю «Своевременное выполнение поставленных задач, связанных с мобилизацией граждан» - 1,00.</t>
  </si>
  <si>
    <t>Сведения об эффективности финансовых расходов, предусмотренных на реализацию муниципальных программ в Муниципальном районе Кинельский, в 2022 году</t>
  </si>
  <si>
    <t>Сводная оценка эффективности реализации муниципальных программ за 2022 год
(рейтинг муниципальных программ по эффективности их реализации)</t>
  </si>
  <si>
    <t>Оценка уровня достижения показателей (индикаторов) муниципальной программы</t>
  </si>
  <si>
    <t>Оценка уровня исполнения планового объема финансового обеспечения</t>
  </si>
  <si>
    <t xml:space="preserve">«Защита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год» </t>
  </si>
  <si>
    <t>по первому показателю «Обеспеченность отдела по делам ГО и ЧС администрации муниципального района Кинельский, ЕДДС муниципального района Кинельский техникой и специальным оборудованием для предупреждения ЧС и проведения аварийно-спасательных работ в зонах ЧС» - 1,00;</t>
  </si>
  <si>
    <t>по второму показателю «Создание и поддержание в нормативном состоянии резервов материальных ресурсов в целях предупреждения ЧС» - 1,00;</t>
  </si>
  <si>
    <t>по третьему показателю «Повышение эффективности обеспечения, систем мониторинга окружающей среды и прогнозирования ЧС» - 1,00.</t>
  </si>
  <si>
    <t>по первому показателю «Доля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 муниципальном районе Кинельский»  – 1,03;</t>
  </si>
  <si>
    <t>по второму показателю «Доля приоритетных объектов и услуг в приоритетных сферах жизнедеятельности инвалидов, нанесённых на карту доступности объектов и услуг для инвалидов и других маломобильных групп населения муниципального района Кинельский по результатам их паспортизации, среди всех объектов и услуг в муниципальном районе Кинельский» - 1,16;</t>
  </si>
  <si>
    <t>по третьему показателю «Доля инвалидов, положительно оценивающих отношение населения к проблемам инвалидов, в общей численности опрошенных инвалидов» - 1,00;</t>
  </si>
  <si>
    <t>по четвертому показателю «Доля инвалидов, положительно оценивающих уровень доступности приоритетных объектов и услуг в приоритетных сферах жизнедеятельности, в общей численности опрошенных инвалидов в муниципальном районе Кинельский» – 1,00;</t>
  </si>
  <si>
    <t>по пятому показателю «Доля инвалидов, принявших участие в социокультурных мероприятиях и проектах, от общего числа инвалидов, проживающих на территории муниципального района Кинельский» - 1,00.</t>
  </si>
  <si>
    <t>«Улучшение условий и охраны труда в муниципальном районе Кинельский Самарской области на 2022-2024 годы».</t>
  </si>
  <si>
    <t>Администрация муниципального района Кинельский
МКУ «Управление культуры, спорта и молодежной политики» муниципального района Кинельский;
МБУ  «Информационный центр «Междуречье»;
МБУ «Управление строительства, архитектуры и ЖКХ» муниципального района Кинельский;
МБУ «Управление и обслуживание муниципального хозяйства» муниципального района Кинельский;
МКУ «Управление по вопросам семьи и демографического развития» ;
МБУ «Управление природопользования м.р. Кинельский»;
МБУ «Многофункциональный центр предоставления государственных и муниципальных услуг» (МФЦ)»;
МБУ «Дом молодёжных организаций»;
МБОУ дополнительного образования детей в сфере культуры «Георгиевская детская школа искусств»;</t>
  </si>
  <si>
    <t>Постановление № 39 от 18.01.2022 г.</t>
  </si>
  <si>
    <t>по первому показателю «Объем информационной программы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Кинельский, размещенной на сайте сетевого издания «Междуречье-Информ»»  – 1,00;</t>
  </si>
  <si>
    <t>по второму показателю «Количество архивированных (оцифрованных) сюжетов о муниципальном районе Кинельский» - 1,00.</t>
  </si>
  <si>
    <t>по первому показателю «Объем печатной площади с материалами о деятельности органов местного самоуправления и социально-экономическом, общественно-политическом и культурном развитии муниципального района Кинельский»  – 1,00</t>
  </si>
  <si>
    <t>по второму показателю «Объем печатной площади с опубликованными нормативно-правовыми актами ОМС» - 1,00;</t>
  </si>
  <si>
    <t xml:space="preserve">по третьему показателю «Количество имиджевых мероприятий согласно медиа-плану»  </t>
  </si>
  <si>
    <t>по первому показателю «Количество объектов повышенной опасности, мест массового пребывания граждан, охваченных системой мониторинга состояния антитеррористической защищённости»  – 1,00;</t>
  </si>
  <si>
    <t>по второму показателю «Индекс интолерантности среди молодёжи» - 1,00;</t>
  </si>
  <si>
    <t>по третьему показателю «Уровень этнокультурной компетентности населения»  - 1,00.</t>
  </si>
  <si>
    <t>по первому показателю «Доля   СОНКО и ОО, получивших финансовую поддержку из бюджетов различных уровней на реализацию социальных проектов»  – 1,00;</t>
  </si>
  <si>
    <t>по второму показателю «Доля  граждан, ставших участниками реализации социальных проектов и социально-значимой деятельности СОНКО и ОО» - 1,00;</t>
  </si>
  <si>
    <t>по третьему показателю «Доля  граждан, участвующих в движении «Серебряные волонтеры»  - 1,00.</t>
  </si>
  <si>
    <t>по первому показателю «Объем бюджетных средств, за счет поступающих в бюджет муниципального района Кинельский средств, выделенных на формирование специализированного жилищного фонда для детей-сирот и детей, оставшихся без попечения родителей, лиц из их числа индивидуального жилого дома» – 1,00;</t>
  </si>
  <si>
    <t>по второму показателю «Количество жилых помещений, приобретенных для детей-сирот, детей, оставшихся без попечения родителей, лиц из их числа» - 1,00;</t>
  </si>
  <si>
    <t>по третьему показателю «Доля освоения средств от общего объема предоставляемых муниципальному району Кинельский бюджетных средств на обеспечение жильем детей-сирот и детей, оставшихся без попечения родителей» - 1,00.</t>
  </si>
  <si>
    <t>"Молодой семье - доступное жилье" в муниципальном районе Кинельский на 2015-2025 годы</t>
  </si>
  <si>
    <t>по первому показателю «Количество молодых семей, получивших свидетельства о праве на получение социальной выплаты на приобретение  жилья или строительство индивидуального дома» – 1,00;</t>
  </si>
  <si>
    <t>по второму показателю «Количество молодых семей, получивших социальную выплату на приобретение жилья или строительство индивидуального жилого дома за счет средств бюджета муниципального района Кинельский, а также за счет поступивших средств федерального и областного бюджетов, выделенных в году, предшествующем отчетному» - 1,00.</t>
  </si>
  <si>
    <t>по первому показателю «Объем бюджетных средств, выделенных на обеспечение жилыми помещениями отдельных категорий граждан» – не планировался;</t>
  </si>
  <si>
    <t>по второму показателю «Объем бюджетных средств, выделенных на проведение мероприятий, направленных на улучшение условий проживания ветеранов ВОВ и вдов, бывших несовершеннолетних узников концлагерей» - не планировался;</t>
  </si>
  <si>
    <t>по третьему показателю «Количество отдельных категорий граждан, обеспеченных жилыми помещениями» - не планировался;</t>
  </si>
  <si>
    <t>по четвёртому показателю «Количество отдельных ветеранов ВОВ и вдов, бывших несовершеннолетних узников концлагерей, улучшивших условия проживания» – не планировался;</t>
  </si>
  <si>
    <t>по пятому показателю – «Доля освоения средств от общего объёма предоставленных муниципальному району Кинельский бюджетных средств на обеспечение жильём отдельных категорий граждан» - не планировался;</t>
  </si>
  <si>
    <t>по шестому показателю – «Доля освоения средств от общего объёма выделенных на улучшение жилищных условий ветеранов ВОВ и вдов, бывших несовершеннолетних узников концлагерей» - не планировался.</t>
  </si>
  <si>
    <t>по первому показателю «процент исполнения плана (Национальный проект «Здравоохранение» обеспечение медицинских организаций системы здравоохранения Самарской области квалифицированными кадрами) по количеству основных медицинских работников, оказывающих медицинскую помощь в амбулаторных условиях, врачей»  – 1,00;</t>
  </si>
  <si>
    <t>по второму показателю «процент исполнения плана (Национальный проект «Здравоохранение» обеспечение медицинских организаций системы здравоохранения Самарской области квалифицированными кадрами) по количеству основных медицинских работников, оказывающих медицинскую помощь в амбулаторных условиях, средних медработников» - 1,00;</t>
  </si>
  <si>
    <t>по третьему показателю «уровень удовлетворенности населения муниципального района Кинельский качеством и доступностью медицинской помощи»  - 1,01.</t>
  </si>
  <si>
    <t>по первому показателю «Количество зданий образовательных учреждений муниципального района Кинельский, в которых проведены ремонты (текущий, капитальный), строительство, реконструкция»  – 1,12;</t>
  </si>
  <si>
    <t>по второму показателю «Количество объектов системы образования, соответствующих санитарно-гигиеническим нормам, требованиям пожарной безопасности» - 1,00;</t>
  </si>
  <si>
    <t>по третьему показателю «Количество образовательных учреждений, оснащенных современным оборудованием в соответствии с образовательными стандартами» - 0,88.</t>
  </si>
  <si>
    <t>Шт.</t>
  </si>
  <si>
    <t>МБУ «Управление строительства, архитектуры и ЖКХ» муниципального района Кинельский, образовательные учреждения муниципального района Кинельский,
Комитет по управлению муниципальным имуществом администрации муниципального района Кинельский</t>
  </si>
  <si>
    <t>по первому показателю «Количество объектов муниципальной казны, в отношении которых проведена техническая инвентаризация»  – 1,00;</t>
  </si>
  <si>
    <t>по второму показателю «Количество земельных участков, государственная собственность на которые не разграничена, в отношении которых проведены кадастровые работы» - 1,00;</t>
  </si>
  <si>
    <t>по третьему показателю «Количество объектов, на которые произведена регистрация права собственности муниципального образования в Едином государственном реестре прав на недвижимость» - 1,00;</t>
  </si>
  <si>
    <t>по четвертому показателю «Количество объектов имущества, включенного в перечень имущества для предоставления субъектам малого и среднего предпринимательства» - 1,00;</t>
  </si>
  <si>
    <t>по пятому показателю «Доля сданных в аренду субъектам МСП, объектов недвижимого имущества, включенных в Перечень имущества для предоставления МСП, в общем количестве объектов недвижимого имущества, включенных в Перечень имущества для предоставления субъектам МСП» - 1,00;</t>
  </si>
  <si>
    <t>по шестому показателю «Количество земельных участков, государственная собственность на которые не разграничена, в отношении которых проведены кадастровые работы для граждан, имеющих 3х и более детей» - 1,00.</t>
  </si>
  <si>
    <t>«По профилактике правонарушений и обеспечению общественной безопасности на территории муниципального района Кинельский на 2021-2025 годы»</t>
  </si>
  <si>
    <t>по первому показателю «Количество публикаций в средствах массовой информации о реализации ППМИ»  – 1,00;</t>
  </si>
  <si>
    <t>по второму показателю «Объем бюджетных ассигнований, выделенных на реализацию инициативных проектов » - 0,70.</t>
  </si>
  <si>
    <t>по первому показателю «Количество участников клубных формирований» – 0,94;</t>
  </si>
  <si>
    <t>по второму показателю «Доля работников учреждений культуры, прошедших обучение, переподготовку, повышение квалификации» - 1,50;</t>
  </si>
  <si>
    <t>по третьему показателю «Число посещений культурных мероприятий, проводимых ДШИ»- 1,50;</t>
  </si>
  <si>
    <t>по четвертому показателю «Число посещений культурно-массовых мероприятий в КДУ»  – 1,07;</t>
  </si>
  <si>
    <t xml:space="preserve">по пятому показателю «Соотношение средней заработной платы
работников муниципальных учреждений культуры, осуществляющих свою деятельность на территории муниципального района Кинельский Самарской области, и средней работной платы в Самарской области» - 1,12; </t>
  </si>
  <si>
    <t>"Развитие музейного дела" (подпрограмма) программы "Развитие культуры в муниципальном районе Кинельский</t>
  </si>
  <si>
    <t>по первому показателю «Увеличение доли представленных (во всех формах) зрителю музейных предметов в общем количестве музейных предметов основного фонда музеев Самарской области»  – 1,15;</t>
  </si>
  <si>
    <t>по второму показателю «Увеличение посещаемости Дома-музея В.И. Ленина» - 0,95.</t>
  </si>
  <si>
    <t xml:space="preserve"> «Развитие культуры в муниципальном районе Кинельский» на 2020-2029 гг.», в том числе «Развитие музейного дела» (подпрограмма) программы "Развитие культуры в муниципальном районе Кинельский" на 2020-2029 гг.</t>
  </si>
  <si>
    <t xml:space="preserve">«Развитие культуры в муниципальном районе Кинельский» на 2020-2029 гг.»,  в том числе «Развитие музейного дела» (подпрограмма) программы "Развитие культуры в муниципальном районе Кинельский" на 2020-2029 гг. </t>
  </si>
  <si>
    <t>по первому показателю «Количество посещений общедоступных библиотек»  – 1,02;</t>
  </si>
  <si>
    <t>по второму показателю «Число пользователей библиотек» - 1,07;</t>
  </si>
  <si>
    <t>по третьему показателю «Книговыдача»  - 1,02;</t>
  </si>
  <si>
    <t>по четвертому показателю «Количество экземпляров новых поступлений в библиотечные фонды общедоступных библиотек» – 1,48;</t>
  </si>
  <si>
    <t>по пятому показателю «Количество экземпляров новых поступлений в библиотечные фонды общедоступных библиотек, в том числе детской литературы» – 1,50.</t>
  </si>
  <si>
    <t>по первому показателю «Коэффициент частоты производственного травматизма (численность пострадавших в результате несчастных случаев на производстве с утратой трудоспособности на один рабочий день и более и со смертельным исходом в расчёте на 1000 работающих»  – 1,00;</t>
  </si>
  <si>
    <t>по второму показателю «Коэффициент частоты производственного травматизма со смертельным исходом (численность пострадавших в результате несчастных случаев на производстве со смертельным исходом в расчёте на 1000 работающих» - 1,00;</t>
  </si>
  <si>
    <t>по третьему показателю «Профессиональная заболеваемость (количество случаев профессиональных заболеваний в расчёте на 1000 работающих» -1,00;</t>
  </si>
  <si>
    <t>по четвертому показателю «Удельный вес работников, занятых на работах с вредными и (или) опасными условиями труда, в среднесписочной численности работников» - 0,00;</t>
  </si>
  <si>
    <t>по пятому показателю «Удельный вес обученных работников по охране труда от общего количества запланированных к обучению» – 1,06;</t>
  </si>
  <si>
    <t>по шестому показателю «Количество опубликованных в средствах массовой информации материалов по вопросам охраны труда. Количество проведенных семинаров и совещаний с рассмотрением вопросов охраны труда – 1,20;</t>
  </si>
  <si>
    <t>по седьмому показателю «Численность работников, охваченных периодическими медицинскими осмотрами от общего количества работников»  - 1,00.</t>
  </si>
  <si>
    <t>чел.час.</t>
  </si>
  <si>
    <t>по первому показателю «Количество безнадзорных детей»  – 1,00;</t>
  </si>
  <si>
    <t>по второму показателю «Количество правонарушений, совершенных несовершеннолетними» - 1,40;</t>
  </si>
  <si>
    <t>по третьему показателю «Количество преступлений совершенных несовершеннолетними»  - 0,20;</t>
  </si>
  <si>
    <t>по четвертому показателю «Количество фактов жестокого обращения с детьми со стороны родителей или лиц, их заменяющих» – 1,00;</t>
  </si>
  <si>
    <t>по пятому показателю «Количество семей категории, находящихся в социально опасном положении»  – 1,03.</t>
  </si>
  <si>
    <t>по первому показателю «Уровень удовлетворенности граждан, получающих социальную помощь, качеством оказания услуг (отсутствие обоснованных  жалоб на участие МКУ «Управление по вопросам семьи и демографического развития» муниципального района Кинельский Самарской области в предоставлении государственных услуг населению»  – 1,00;</t>
  </si>
  <si>
    <t>по второму показателю «Отсутствие необоснованных отказов в предоставлении государственных услуг» - 1,00;</t>
  </si>
  <si>
    <t>по третьему показателю «Соблюдение сроков предоставления государственных услуг»  - 1,00;</t>
  </si>
  <si>
    <t>по четвертому показателю «Отсутствие замечаний со стороны заинтересованных органов исполнительной власти Самарской области и органа местного самоуправления муниципального района Кинельский Самарской области к исполнению обязанностей, возложенных на МКУ «Управление по вопросам семьи и демографического развития» муниципального района Кинельский Самарской области по участию в оказании социальной помощи и поддержки населению» – 1,00;</t>
  </si>
  <si>
    <t>по пятому показателю «Доля детей-сирот и детей, оставшихся без попечения родителей, переданных на воспитание в замещающие семьи граждан от общего количества детей-сирот и детей, оставшихся без попечения родителей, проживающих в муниципальном образовании не менее 20%» - 1,50;</t>
  </si>
  <si>
    <t>по шестому показателю «Численность детей, отобранных у родителей при непосредственной угрозе их жизни или здоровью в порядке ст. 77 СК РФ от общего количества детей, проживающих в муниципальном образовании не более 10 чел.» - 1,50.</t>
  </si>
  <si>
    <t>по первому показателю «Ремонт участков дороги в с.Георгиевка по ул.Набережная от дома №1 до ул. Кооперативная; ул. Набережная от №106 дома до №122 дома; по ул.Колхозная от дома №68 до ул.Украинская»  – 1,00;</t>
  </si>
  <si>
    <t>по второму показателю «Ремонт участков дороги в с.Малая Малышевка ул.Советская от дома №128 до дома №64» - 1,00;</t>
  </si>
  <si>
    <t>по третьему показателю «Ремонт участка дороги в с.Чубовка заводской проезд»  - 1,00;</t>
  </si>
  <si>
    <t>по четвертому показателю «Ремонт участков дороги в с.Новый Сарбай ул.Полевая от дома №1 до дома №27; проезд между ул.Школьной и ул.Полевой» – 1,00;</t>
  </si>
  <si>
    <t>по пятому показателю «Ремонт участков дороги в с.Красносамарское по ул.Зрящева от дома №95 до дома №108;          ул.Южная от Кооперативная до ул.Советская» - 1,00;</t>
  </si>
  <si>
    <t>по первому показателю «Эксплуатируемая площадь других видов имущества»  – 1,00;</t>
  </si>
  <si>
    <t>по второму показателю «Количество проведённых работ по исполнению функций заказчика, застройщика при строительстве объектов и сооружений» - 1,00.</t>
  </si>
  <si>
    <t>по первому показателю «Использование средств массовой информации для постоянного освещения вопросов обеспечения безопасности дорожного движения»  – 1,00;</t>
  </si>
  <si>
    <t>по второму показателю «Проведение тематических мероприятий, акций и конкурсов рисунков, плакатов о безопасности дорожного движения» - 1,00;</t>
  </si>
  <si>
    <t>по третьему показателю «Оплата администрацией муниципального района Кинельский муниципального контракта в соответствии с выполнением подрядчиком работ, связанных с осуществлением регулярных перевозок по регулируемым тарифам, в соответствии с требованиями, установленными администрацией муниципального района Кинельский» - 1,00;</t>
  </si>
  <si>
    <t>по четвертому показателю «Выполнение регулярных транспортных перевозок населения в соответствии с установленными муниципальными маршрутами регулярных перевозок и графиками движения на территории муниципального района Кинельский» - 1,00.</t>
  </si>
  <si>
    <t>по первому показателю «Увеличение количеств мероприятий связанных с досугом проводимых на территории района и опубликованных в средствах массовой информации»  – 1,00;</t>
  </si>
  <si>
    <t>по второму показателю «Увеличение количества молодежи и молодежных объединений, принимающих участие в решении вопросов, связанных с  досугом и здоровым образом жизни» - 1,00;</t>
  </si>
  <si>
    <t>по третьему показателю «Увеличение организационной помощи  молодежи и молодежным объединениям»  - 1,00;</t>
  </si>
  <si>
    <t>по четвертому показателю «Разработка и реализация проектов, направленных  на развитие досуга на территории муниципального района» – 1,00;</t>
  </si>
  <si>
    <t>по пятому показателю «Увеличение количества  и проведение  культурно-зрелищных и спортивных мероприятий  на  территории муниципального района» – 1,00;</t>
  </si>
  <si>
    <t>по шестому показателю «Увеличение количества проведенных конкурсов, акций, направленных на самореализацию досуга молодежи» – 1,00.</t>
  </si>
  <si>
    <t>по первому показателю «Доля учащейся молодежи, участвующей в реализации профилактических антинаркотических программ на базе образовательных учреждений и учреждений по работе с молодежью в муниципальном районе Кинельский, в общей численности учащейся молодежи»  – 1,00;</t>
  </si>
  <si>
    <t>по второму показателю «Доля больных наркоманией, пролеченных в наркологических учреждениях, участвующих в лечебных и реабилитационных программах от общего числа больных наркоманией, состоящих на наркологическом учете» - 0,00;</t>
  </si>
  <si>
    <t>по третьему показателю «Темп роста количества зарегистрированных преступлений, связанных с незаконным оборотом наркотиков,  в том числе связанных со сбытом, выявленных правоохранительными органами»  - 0,97;</t>
  </si>
  <si>
    <t>по четвертому показателю «Количество публикаций и иных материалов антинаркотической тематики, размещенных в средствах массовой информации, в том числе на сайте администрации муниципального района Кинельский» – 2,30;</t>
  </si>
  <si>
    <t>по пятому показателю «Количество специалистов в области профилактики и наркомании и реабилитации наркозависимых, прошедших курсы повышения квалификации»  – 0,00.</t>
  </si>
  <si>
    <t>по первому показателю «Доля населения муниципального района Кинельский систематически занимающегося физической культурой и спортом в возрасте от 3 до 79 лет»  – 1,05;</t>
  </si>
  <si>
    <t>по второму показателю «Доля детей и молодежи муниципального района Кинельский систематически занимающегося физической культурой и спортом в возрасте от 3 до 29 лет» - 1,02;</t>
  </si>
  <si>
    <t>по третьему показателю «Доля населения среднего возраста (женщины от 30 до 54 лет, мужчины от 30 до 59 лет) муниципального района Кинельский систематически занимающегося физической культурой и спортом»  - 1,05;</t>
  </si>
  <si>
    <t>по четвертому показателю «Доля населения среднего возраста (женщины от 55 до 79 лет, мужчины от 60 до 79 лет) муниципального района Кинельский систематически занимающегося физической культурой и спортом» – 1,06;</t>
  </si>
  <si>
    <t xml:space="preserve">по пятому показателю «Доля населения, принявшего участие в официальных физкультурных мероприятиях и спортивных мероприятиях муниципального уровня от общей численности населения в возрасте от 3 до 79 лет» – 1,50; </t>
  </si>
  <si>
    <t>по шестому показателю «Уровень обеспеченности населения муниципального района Кинельский спортивными сооружениями исходя из единовременной пропускной способности спортивных сооружений» – 1,01;</t>
  </si>
  <si>
    <t>по седьмому показателю «Доля населения, зарегистрированного в электронной базе данных Всероссийского физкультурно-спортивного комплекса «Готов к труду и обороне» (ГТО), от общей численности в возрасте от 6 лет и старше» – 1,50;</t>
  </si>
  <si>
    <t>по восьмому показателю «Доля населения от 18 лет и старше, принявшего участие в выполнении нормативов испытаний (тестов) Всероссийского физкультурно-спортивного комплекса «Готов к труду и обороне», от общей численности в возрасте от 18 до 79 лет» – 1,50.</t>
  </si>
  <si>
    <t>по первому показателю «Смертности мужчин в возрасте 16-59 лет на 100 тыс. населения в муниципальном районе Кинельский»  – 1,97;</t>
  </si>
  <si>
    <t>по второму показателю «Смертности женщин в возрасте 16-54 лет на 100 тыс. населения в муниципальном районе Кинельский» - 1,95;</t>
  </si>
  <si>
    <t>по третьему показателю «Розничная продажа алкогольной продукции на душу трудоспособного населения»  - 0,63;</t>
  </si>
  <si>
    <t>по четвертому показателю «Доля населения муниципального района Кинельский среднего возраста (женщины 30-54 лет, мужчины 30-59 лет), систематически занимающихся физической культурой и спортом, в общей численности населения Кинельского района среднего возраста (женщины 30-54 лет, мужчины 30-59 лет)» – 1,25.</t>
  </si>
  <si>
    <t xml:space="preserve">по первому показателю «Количество отводов лесосек для проведения сплошных рубок лесных насаждений при строительстве, реконструкции и эксплуатации линейных объектов (линий электропередач, дорог, трубопроводов и т.д.)» - 1,50; </t>
  </si>
  <si>
    <t xml:space="preserve">по второму показателю «Количество договоров на обследование зеленых насаждений при проведении сплошных рубок» - 1,50; </t>
  </si>
  <si>
    <t xml:space="preserve">по третьему показателю «Количество лесных участков, принятых после проведения сплошных рубок» - 1,50; </t>
  </si>
  <si>
    <t xml:space="preserve">по четвертому показателю «Количество отчетов по выполненным мероприятиям с внесенными изменениями в таксационное описание» - 1,00; </t>
  </si>
  <si>
    <t>по пятому показателю  «Количество разработанных технических условий на восстановление нарушенных и загрязненных земель, находящихся в ведении муниципального района» - 1,30;</t>
  </si>
  <si>
    <t>по шестому показателю «Количество утвержденных Актов приемки-сдачи рекультивированных земель, находящихся в ведении муниципального района» - 1,30;</t>
  </si>
  <si>
    <t>по седьмому показателю «Количество подготовленной документации для утверждения проектов рекультивации земель, находящихся в ведении муниципального района» - 1,40;</t>
  </si>
  <si>
    <t>по восьмому показателю «Количество статей, опубликованных в средствах массовой информации по экологической тематике» - 0,50;</t>
  </si>
  <si>
    <t>по девятому показателю «Количество проведенных общественных обсуждений по намечаемой хозяйственной и иной деятельности на территории района» - 0,30;</t>
  </si>
  <si>
    <t>по десятому показателю «Количество аудиторских заключений по проектным материалам, связанных с восстановлением  нарушенных и загрязнённых земель на территории района» - 1,40;</t>
  </si>
  <si>
    <t>по одиннадцатому показателю «Площадь восстановленных  земель, нарушенных и загрязненных в результате осуществления хозяйственной деятельности на территории района» - 0,40;</t>
  </si>
  <si>
    <t>по двенадцатому показателю «Количество наблюдений» - 1,50;</t>
  </si>
  <si>
    <t>по тринадцатому показателю «Количество обращений»- 1,20;</t>
  </si>
  <si>
    <t>по четырнадцатому показателю «Количество оповещений» - 1,00;</t>
  </si>
  <si>
    <t>по пятнадцатому показателю «Количество проведенных мероприятий» - 1,50;</t>
  </si>
  <si>
    <t>по шестнадцатому показателю «Количество разработанных документов» - 1,50;</t>
  </si>
  <si>
    <t>по семнадцатому показателю «Площадь уборки территории» - 0,01;</t>
  </si>
  <si>
    <t>по восемнадцатому показателю «Количество ликвидированных мест несанкционированного размещения  отходов» - 0,00;</t>
  </si>
  <si>
    <t>по девятнадцатому показателю «Количество саженцев деревьев и кустарников, приобретенных в отчетный  период» - 1,50;</t>
  </si>
  <si>
    <t>по двадцатому показателю «Площадь озеленения» - 0,60;</t>
  </si>
  <si>
    <t>по двадцать первому показателю «Количество проведенных мероприятий экологической направленности»- 1,00;</t>
  </si>
  <si>
    <t>по двадцать второму показателю «Количество участий района в ежегодных областных экологических конкурсах» - 1,00;</t>
  </si>
  <si>
    <t>по двадцать третьему показателю «Количество проведенных выставок на экологическую тематику» - 1,20;</t>
  </si>
  <si>
    <t>по двадцать четвертому показателю «Количество информационного материала о мероприятиях экологической направленности» - 1,50.</t>
  </si>
  <si>
    <t>кв.м.</t>
  </si>
  <si>
    <t>по первому показателю «Годовая экономия условного топлива на производство и передачу тепловой энергии 2022 г. природный газ» – 1,50;</t>
  </si>
  <si>
    <t>по второму показателю «Снижение объема потребления электроэнергии в 2022 году» - 0,94.</t>
  </si>
  <si>
    <t>тыс.кВат</t>
  </si>
  <si>
    <t>по первому показателю «Увеличение количества молодежных объединений»  – 1,40;</t>
  </si>
  <si>
    <t>по второму показателю «Увеличение количества участников молодежных объединений» - 1,00;</t>
  </si>
  <si>
    <t>по третьему показателю «Увеличение количества мероприятий в сфере молодежной политики»  - 1,00;</t>
  </si>
  <si>
    <t>по четвертому показателю «Увеличение доли специалистов в сфере молодежной политики, прошедших обучение, переподготовку, повышение квалификации» – 0,20;</t>
  </si>
  <si>
    <t>по пятому показателю «Увеличение количества учащихся в учреждениях дополнительного образования детей в сфере молодежной политики»  – 1,00.</t>
  </si>
  <si>
    <t>по первому показателю «Количество реализованных общественно значимых проектов по благоустройству сельских территорий»  – 1,00;</t>
  </si>
  <si>
    <t>по второму показателю «Предоставление социальных выплат на строительство (приобретение) жилья гражданам, проживающим на сельских территориях» - 1,00;</t>
  </si>
  <si>
    <t xml:space="preserve">по третьему показателю «Объем ввода жилья, предоставленного гражданам по договорам найма жилого помещения» - 1,13. </t>
  </si>
  <si>
    <t>по первому показателю «Производство продукции растениеводства в хозяйствах всех категорий: Зерновые и зернобобовые» - 1,50;</t>
  </si>
  <si>
    <t>по второму показателю «Доля площади, засеваемой элитными семенами, в общей площади посевов» - 0,64;</t>
  </si>
  <si>
    <t>по третьему показателю «Внесение минеральных удобрений на 1 гектар посевной площади»  - 0,92;</t>
  </si>
  <si>
    <t>по четвертому показателю «Сохранение размера посевных площадей, занятых сельскохозяйственными культурами» – 1,06;</t>
  </si>
  <si>
    <t>по пятому показателю «Доля застрахованной посевной (посадочной) площади в общей посевной (посадочной) площади (в условных единицах площади)» - 0,56;</t>
  </si>
  <si>
    <t>по шестому показателю «Площадь закладки многолетних насаждений» - 1,00;</t>
  </si>
  <si>
    <t>по седьмому показателю «Производство скота и птицы на убой в хозяйствах всех категорий (в живом весе)» – 1,09;</t>
  </si>
  <si>
    <t>по восьмому показателю «Маточное поголовье овец и коз в сельскохозяйственных организациях крестьянских (фермерских) хозяйствах, включая индивидуальных предпринимателей» - 1,50;</t>
  </si>
  <si>
    <t>по девятому показателю «Производство молока в сельскохозяйственных организациях, крестьянских (фермерских) хозяйствах, включая индивидуальных предпринимателей»  – 1,05;</t>
  </si>
  <si>
    <t>по десятому показателю «Численность товарного поголовья коров, за исключением племенных животных, специализированных мясных пород в сельскохозяйственных организациях, крестьянских (фермерских) хозяйствах, включая индивидуальных предпринимателей» - 1,11;</t>
  </si>
  <si>
    <t>по одиннадцатому показателю «Вовлечение муниципального района в развитие малых форм хозяйствования посредством участия в конкурсах на предоставление грантов (создание и развитие «Агростартап», «Агростартап-Регион», на развитие семейных ферм и Агропрогресс» - 1,50;</t>
  </si>
  <si>
    <t>по двенадцатому показателю «Объемы приобретения новой техники сельскохозяйственными товаропроизводителями всех форм собственности (включая ЛПХ): тракторы»» - 1,05;</t>
  </si>
  <si>
    <t>по тринадцатому показателю «Объемы приобретения новой техники сельскохозяйственными товаропроизводителями всех форм собственности (включая ЛПХ): зерноуборочные комбайны»» - 1,14;</t>
  </si>
  <si>
    <t>по четырнадцатому показателю «Количество новых членов, вовлеченных в сельскохозяйственную потребительскую кооперацию из числа субъектов МСП в агропромышленном комплексе и личных подсобных хозяйств граждан» - 1,20;</t>
  </si>
  <si>
    <t>тыс. голов</t>
  </si>
  <si>
    <t>штук</t>
  </si>
  <si>
    <t>по первому показателю «Повышение качества предоставляемых ДШИ услуг, внедрение обновленных учебных планов, программ. Внедрение новых программ с учетом федерального государственного стандарта (ФГТ)»  – 1,00;</t>
  </si>
  <si>
    <t>по второму показателю «Доля детей в возрасте 6,5 – 18 лет, получающих услуги по дополнительному образованию, в общей численности детей» - 1,31;</t>
  </si>
  <si>
    <t>по третьему показателю «Доля педагогических работников, получивших в установленном порядке первую и высшую квалификационные категории и подтверждение соответствия занимаемой должности, в общей численности педагогических работников процентов»  - 1,00;</t>
  </si>
  <si>
    <t>по четвертому показателю «Количество участников конкурсов, смотров, мероприятий, всего, чел., в том числе:  на всероссийском уровне; на международном уровне; на областном уровне; на региональном уровне;  на межрегиональном уровне; на межзональном уровне; на городском уровне; на муниципальном уровне» – 1,50;</t>
  </si>
  <si>
    <t>по пятому показателю «Количество победителей и призёров конкурсов, смотров, мероприятий, всего, чел., в том числе: на всероссийском уровне; на международном уровне; на областном уровне; на региональном уровне; на межзональном уровне; на городском уровне;- на муниципальном уровне»» - 1,50;</t>
  </si>
  <si>
    <t>по шестому показателю «Доля педагогических работников муниципальных образовательных организаций дополнительного образования детей, с которыми заключены эффективные контракты, процентов» - 1,00.</t>
  </si>
  <si>
    <t>по первому показателю «Выполнение благоустройства дворовых территорий многоквартирных домов и улучшение внешнего облика» – 1,00;</t>
  </si>
  <si>
    <t>по второму показателю «Выполнение благоустройства общественных территорий» - 1,00.</t>
  </si>
  <si>
    <t>по первому показателю «Количество общественных организаций правоохранительной направленности в форме добровольных народных дружин, казачьих обществ, участвующих в охране общественного порядка на территории муниципального района Кинельский Самарской области»  – 1,00;</t>
  </si>
  <si>
    <t>по второму показателю «Количество зарегистрированных преступлений и правонарушений, совершенных на территории муниципального района Кинельский Самарской области» - 0,30;</t>
  </si>
  <si>
    <t>по третьему показателю «Количество зарегистрированных преступлений и правонарушений, на территории муниципального района Кинельский Самарской области, совершенных, лицами, ранее осужденными за совершение преступлений»  - 1,50.</t>
  </si>
  <si>
    <t>по первому показателю «Количество буклетов о деятельности МФЦ, распространённых на территории Кинельского района»  – 1,00;</t>
  </si>
  <si>
    <t>по второму показателю «Количество публикаций  о деятельности МФЦ в газете «Междуречье»» - 1,00;</t>
  </si>
  <si>
    <t>по третьему показателю «Количество публикаций  о деятельности МФЦ в вестниках сельских поселений»  - 1,00;</t>
  </si>
  <si>
    <t>по четвертому показателю «Количество публикаций  о деятельности МФЦ на сайте администрации муниципального района Кинельский (количество просмотров данных публикаций)» – 1,00;</t>
  </si>
  <si>
    <t>по седьмому показателю «Затраты на содержание  персонала занимающегося информированием» - 1,00.</t>
  </si>
  <si>
    <t>по первому показателю «Количество человеко-часов, отработанных специалистами МФЦ  – 1,00;</t>
  </si>
  <si>
    <t>по второму показателю «Затраты на содержание персонала МФЦ» - 0,99;</t>
  </si>
  <si>
    <t>по третьему показателю «Затраты на общехозяйственные нужды»  - 1,00;</t>
  </si>
  <si>
    <t>по четвертому показателю «Затраты на содержание имущества» - 1,00;</t>
  </si>
  <si>
    <t>по пятому показателю «Количество предоставленных услуг» - 1,00;</t>
  </si>
  <si>
    <t>по шестому показателю «Количество предоставленных консультаций по оказанию государственных и муниципальных услуг» - 1,00.</t>
  </si>
  <si>
    <t>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 на 2017-2026 годы"</t>
  </si>
  <si>
    <t>"Информирование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"Междуречье-Информ"</t>
  </si>
  <si>
    <t>"Молодежь муниципального района Кинельский на 2014-2023 гг."</t>
  </si>
  <si>
    <t xml:space="preserve">"Обеспечение безбарьерной среды жизнедеятельности и социальной интеграции инвалидов в муниципальном районе Кинельский на 2022–2026 годы" </t>
  </si>
  <si>
    <t>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2018-2024 годы.</t>
  </si>
  <si>
    <t>"Обеспечение жилыми помещениями отдельных категорий граждан" в муниципальном районе Кинельский на 2018-2023 годы</t>
  </si>
  <si>
    <t>"Организация деятельности по опеке и попечительству на территории муниципального района Кинельский Самарской области на 2018-2023 годы"</t>
  </si>
  <si>
    <t>"Организация досуга детей, подростков и молодежи муниципального района Кинельский Самарской области" на 2017-2026 годы</t>
  </si>
  <si>
    <t>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</si>
  <si>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</si>
  <si>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"Предоставление государственных и муниципальных услуг в режиме «одного окна» на территории муниципального района Кинельский" на 2017-2026 годы</t>
  </si>
  <si>
    <t>"Противодействие коррупции на территории муниципального района Кинельский на 2013-2022 годы"</t>
  </si>
  <si>
    <t>"Противодействие экстремизму и профилактика терроризма на территории муниципального района Кинельский на 2014-2023 годы"</t>
  </si>
  <si>
    <t>"Профилактика безнадзорности, правонарушений и защита прав несовершеннолетних в муниципальном районе Кинельский" на 2018-2023 г.г.</t>
  </si>
  <si>
    <t>"Развитие и улучшение материально-технического оснащения муниципальных учреждений муниципального района Кинельский на 2014-2023 годы"</t>
  </si>
  <si>
    <t>"Развитие культуры в муниципальном районе Кинельский на 2020-2029 годы"</t>
  </si>
  <si>
    <t>"Развитие музейного дела (подпрограмма) программы "Развитие культуры в муниципальном районе Кинельский"</t>
  </si>
  <si>
    <t>"Развитие мобилизационной подготовки на территории муниципального района Кинельский на 2018-2024 годы"</t>
  </si>
  <si>
    <t>"Развитие печатного средства массовой информации в муниципальном районе Кинельский на 2017-2026 годы"</t>
  </si>
  <si>
    <t>"Развитие сельского хозяйства и регулирования рынков сельскохозяйственной продукции, сырья и продовольствия муниципального района Кинельски Самарской области на 2013-2023 годы"</t>
  </si>
  <si>
    <t>"Создание условий для оказания медицинской помощи населению муниципального района Кинельский Самарской области на 2021-2025 годы"</t>
  </si>
  <si>
    <t>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</si>
  <si>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"Модернизация и развитие автомобильных дорог общего пользования местного значения муниципального района Кинельский" на 2021-2023 годы</t>
  </si>
  <si>
    <t>"Формирование современной комфортной городской среды муниципального района Кинельский Самарской области 2018-2025 годы"</t>
  </si>
  <si>
    <t>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</si>
  <si>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"Развитие физической культуры  и спорта  муниципального района Кинельский на 2020-2029 годы"</t>
  </si>
  <si>
    <t>"Повышение безопасности дорожного движения на территории муниципального района Кинельский Самарской области на 2017-2023 годы"</t>
  </si>
  <si>
    <t>"Охрана окружающей среды на территории муниципального района Кинельский Самарской области на 2022 - 2026 годы"</t>
  </si>
  <si>
    <t>18.1</t>
  </si>
  <si>
    <t>"Ремонт, строительство, реконструкция и оборудование зданий школ и детских садов, расположенных на территории муниципального района Кинельский на 2022-2026 годы"</t>
  </si>
  <si>
    <t>по первому показателю «Доля граждан, удовлетворенных деятельностью органов местного самоуправления муниципального района Кинельский по противодействию коррупции, в общем числе опрошенных граждан, проживающих на территории района»  – 1,22;</t>
  </si>
  <si>
    <t>по второму показателю «Доля органов местного самоуправления и структурных подразделений органов местного самоуправления внедривших антикоррупционные механизмы в кадровую политику, направленные на предупреждение и пресечение коррупции» - 1,00;</t>
  </si>
  <si>
    <t>по третьему показателю «Доля органов местного самоуправления и структурных подразделений органов местного самоуправления проводящих мониторинг в сфере противодействия коррупции»  - 1,00;</t>
  </si>
  <si>
    <t>по четвертому показателю «Доля прошедших в отчетном году антикоррупционное обучение (повышение квалификации) муниципальных служащих от их общей численности» – 1,50.</t>
  </si>
  <si>
    <t>по первому показателю «Доля материально-технического оснащения муниципальных учреждений муниципального района Кинельский» – 1,00;</t>
  </si>
  <si>
    <t>по второму показателю «Доля потребности в улучшении материально-технического оснащения муниципальных учреждений муниципального района Кинельский» - 1,00.</t>
  </si>
  <si>
    <t>"Развитие муниципальной службы  в органах местного самоуправления  муниципального района Кинельский на 2022-2026 годы"</t>
  </si>
  <si>
    <t>по первому показателю «Доля вакантных должностей муниципальной службы, замещенных по результатам конкурса и (или) из кадрового резерва муниципальной службы, от общего количества должностей муниципальной службы, замещенных в отчетном периоде»  - 1,00;</t>
  </si>
  <si>
    <t>по второму показателю «Доля муниципальных служащих, прошедших профессиональную переподготовку, повышение квалификации, стажировку в отчетном периоде от общего количества муниципальных служащих»  – 1,50;</t>
  </si>
  <si>
    <t>по третьему показателю «Доля муниципальных служащих, прошедших обучение по инновационным программам обучения от количества муниципальных служащих, прошедших повышение квалификации в отчетном периоде»  – 1,50.</t>
  </si>
  <si>
    <t>"Развитие и поддержка малого и среднего предпринимательства в муниципальном районе Кинельский на 2022 - 2026 годы"</t>
  </si>
  <si>
    <t>по первому показателю «Численность занятых в сфере МСП на 2022 г.»  – 0,99;</t>
  </si>
  <si>
    <t>по второму показателю «Количество самозанятых граждан на 2022г.» - 1,39;</t>
  </si>
  <si>
    <t>по третьему показателю «Количество легализованных в сфере МСП 2022г.»  - 1,46;</t>
  </si>
  <si>
    <t>по четвертому показателю «Количество СМСП, отвечающих критериям отнесения к социальному предпринимательству, направленных в МЭР СО (ИКАСО)»  - 1,00;</t>
  </si>
  <si>
    <t>по пятому показателю «Количество публикаций в муниципальных СМИ, официальных сайтах, наружная реклама» - 1,41;</t>
  </si>
  <si>
    <t>по шестому показателю «Количество направленных в АО «ГФСО» данных о СМСП и самозанятых» - 0,60;</t>
  </si>
  <si>
    <t>по седьмому показателю «Количество направленных в РЭЦ данных о - СМСП потенциальных экспортерах» - 1,50;</t>
  </si>
  <si>
    <t>по восьмому показателю «Количество СМСП и физических лиц, получивших информационно - консультационную услугу при поддержке ИКАСО» - 1,50.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</si>
</sst>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/>
    <xf numFmtId="10" fontId="5" fillId="2" borderId="1" xfId="0" applyNumberFormat="1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10" fontId="5" fillId="3" borderId="1" xfId="0" applyNumberFormat="1" applyFont="1" applyFill="1" applyBorder="1"/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8" fillId="0" borderId="0" xfId="0" applyFont="1" applyFill="1"/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10" fontId="5" fillId="2" borderId="1" xfId="0" applyNumberFormat="1" applyFont="1" applyFill="1" applyBorder="1" applyAlignment="1">
      <alignment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66" fontId="5" fillId="0" borderId="8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10" fontId="9" fillId="2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65" fontId="5" fillId="0" borderId="8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9" fontId="5" fillId="2" borderId="1" xfId="0" applyNumberFormat="1" applyFont="1" applyFill="1" applyBorder="1"/>
    <xf numFmtId="0" fontId="9" fillId="2" borderId="5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8" xfId="0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66" fontId="5" fillId="0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2" fontId="5" fillId="0" borderId="8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Процентный" xfId="1" builtinId="5"/>
    <cellStyle name="Финансовый 2" xfId="3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view="pageBreakPreview" zoomScale="80" zoomScaleNormal="95" zoomScaleSheetLayoutView="80" workbookViewId="0">
      <pane ySplit="3" topLeftCell="A4" activePane="bottomLeft" state="frozen"/>
      <selection pane="bottomLeft"/>
    </sheetView>
  </sheetViews>
  <sheetFormatPr defaultColWidth="9.140625" defaultRowHeight="15.75" x14ac:dyDescent="0.25"/>
  <cols>
    <col min="1" max="1" width="9.85546875" style="1" bestFit="1" customWidth="1"/>
    <col min="2" max="2" width="43.28515625" style="41" customWidth="1"/>
    <col min="3" max="3" width="26.5703125" style="94" customWidth="1"/>
    <col min="4" max="4" width="33.5703125" style="1" customWidth="1"/>
    <col min="5" max="5" width="53.85546875" style="1" customWidth="1"/>
    <col min="6" max="6" width="41.5703125" style="1" customWidth="1"/>
    <col min="7" max="7" width="6.85546875" style="2" customWidth="1"/>
    <col min="8" max="16384" width="9.140625" style="2"/>
  </cols>
  <sheetData>
    <row r="1" spans="1:6" ht="22.7" customHeight="1" x14ac:dyDescent="0.25">
      <c r="A1" s="41"/>
      <c r="C1" s="41"/>
      <c r="D1" s="41"/>
      <c r="E1" s="41"/>
      <c r="F1" s="88" t="s">
        <v>109</v>
      </c>
    </row>
    <row r="2" spans="1:6" s="3" customFormat="1" ht="18.75" x14ac:dyDescent="0.3">
      <c r="A2" s="98" t="s">
        <v>198</v>
      </c>
      <c r="B2" s="98"/>
      <c r="C2" s="98"/>
      <c r="D2" s="98"/>
      <c r="E2" s="98"/>
      <c r="F2" s="98"/>
    </row>
    <row r="3" spans="1:6" ht="31.5" x14ac:dyDescent="0.25">
      <c r="A3" s="5" t="s">
        <v>0</v>
      </c>
      <c r="B3" s="42" t="s">
        <v>6</v>
      </c>
      <c r="C3" s="42" t="s">
        <v>2</v>
      </c>
      <c r="D3" s="42" t="s">
        <v>3</v>
      </c>
      <c r="E3" s="42" t="s">
        <v>4</v>
      </c>
      <c r="F3" s="42" t="s">
        <v>5</v>
      </c>
    </row>
    <row r="4" spans="1:6" s="12" customFormat="1" ht="156.75" customHeight="1" x14ac:dyDescent="0.25">
      <c r="A4" s="43">
        <v>1</v>
      </c>
      <c r="B4" s="5" t="s">
        <v>405</v>
      </c>
      <c r="C4" s="5" t="s">
        <v>89</v>
      </c>
      <c r="D4" s="5" t="s">
        <v>41</v>
      </c>
      <c r="E4" s="5" t="s">
        <v>41</v>
      </c>
      <c r="F4" s="5" t="s">
        <v>171</v>
      </c>
    </row>
    <row r="5" spans="1:6" s="12" customFormat="1" ht="120.75" customHeight="1" x14ac:dyDescent="0.25">
      <c r="A5" s="43">
        <v>2</v>
      </c>
      <c r="B5" s="5" t="s">
        <v>406</v>
      </c>
      <c r="C5" s="5" t="s">
        <v>89</v>
      </c>
      <c r="D5" s="5" t="s">
        <v>44</v>
      </c>
      <c r="E5" s="5" t="s">
        <v>44</v>
      </c>
      <c r="F5" s="5" t="s">
        <v>45</v>
      </c>
    </row>
    <row r="6" spans="1:6" s="12" customFormat="1" ht="66.75" customHeight="1" x14ac:dyDescent="0.25">
      <c r="A6" s="43">
        <v>3</v>
      </c>
      <c r="B6" s="5" t="s">
        <v>237</v>
      </c>
      <c r="C6" s="5" t="s">
        <v>117</v>
      </c>
      <c r="D6" s="5" t="s">
        <v>93</v>
      </c>
      <c r="E6" s="5" t="s">
        <v>93</v>
      </c>
      <c r="F6" s="5" t="s">
        <v>177</v>
      </c>
    </row>
    <row r="7" spans="1:6" s="12" customFormat="1" ht="63" x14ac:dyDescent="0.25">
      <c r="A7" s="43">
        <v>4</v>
      </c>
      <c r="B7" s="5" t="s">
        <v>407</v>
      </c>
      <c r="C7" s="5" t="s">
        <v>117</v>
      </c>
      <c r="D7" s="5" t="s">
        <v>95</v>
      </c>
      <c r="E7" s="5" t="s">
        <v>94</v>
      </c>
      <c r="F7" s="5" t="s">
        <v>166</v>
      </c>
    </row>
    <row r="8" spans="1:6" s="12" customFormat="1" ht="149.25" customHeight="1" x14ac:dyDescent="0.25">
      <c r="A8" s="43">
        <v>5</v>
      </c>
      <c r="B8" s="5" t="s">
        <v>408</v>
      </c>
      <c r="C8" s="5" t="s">
        <v>118</v>
      </c>
      <c r="D8" s="5" t="s">
        <v>63</v>
      </c>
      <c r="E8" s="5" t="s">
        <v>179</v>
      </c>
      <c r="F8" s="5" t="s">
        <v>178</v>
      </c>
    </row>
    <row r="9" spans="1:6" s="12" customFormat="1" ht="162.94999999999999" customHeight="1" x14ac:dyDescent="0.25">
      <c r="A9" s="43">
        <v>6</v>
      </c>
      <c r="B9" s="5" t="s">
        <v>409</v>
      </c>
      <c r="C9" s="5" t="s">
        <v>117</v>
      </c>
      <c r="D9" s="5" t="s">
        <v>48</v>
      </c>
      <c r="E9" s="5" t="s">
        <v>96</v>
      </c>
      <c r="F9" s="5" t="s">
        <v>110</v>
      </c>
    </row>
    <row r="10" spans="1:6" s="12" customFormat="1" ht="148.69999999999999" customHeight="1" x14ac:dyDescent="0.25">
      <c r="A10" s="43">
        <v>7</v>
      </c>
      <c r="B10" s="5" t="s">
        <v>410</v>
      </c>
      <c r="C10" s="5" t="s">
        <v>118</v>
      </c>
      <c r="D10" s="5" t="s">
        <v>48</v>
      </c>
      <c r="E10" s="5" t="s">
        <v>180</v>
      </c>
      <c r="F10" s="5" t="s">
        <v>141</v>
      </c>
    </row>
    <row r="11" spans="1:6" s="12" customFormat="1" ht="135" customHeight="1" x14ac:dyDescent="0.25">
      <c r="A11" s="43">
        <v>8</v>
      </c>
      <c r="B11" s="5" t="s">
        <v>411</v>
      </c>
      <c r="C11" s="5" t="s">
        <v>118</v>
      </c>
      <c r="D11" s="5" t="s">
        <v>48</v>
      </c>
      <c r="E11" s="5" t="s">
        <v>97</v>
      </c>
      <c r="F11" s="5" t="s">
        <v>164</v>
      </c>
    </row>
    <row r="12" spans="1:6" s="12" customFormat="1" ht="110.25" x14ac:dyDescent="0.25">
      <c r="A12" s="43">
        <v>9</v>
      </c>
      <c r="B12" s="5" t="s">
        <v>412</v>
      </c>
      <c r="C12" s="5" t="s">
        <v>117</v>
      </c>
      <c r="D12" s="5" t="s">
        <v>52</v>
      </c>
      <c r="E12" s="5" t="s">
        <v>98</v>
      </c>
      <c r="F12" s="5" t="s">
        <v>142</v>
      </c>
    </row>
    <row r="13" spans="1:6" s="12" customFormat="1" ht="94.5" x14ac:dyDescent="0.25">
      <c r="A13" s="43">
        <v>10</v>
      </c>
      <c r="B13" s="5" t="s">
        <v>413</v>
      </c>
      <c r="C13" s="5" t="s">
        <v>117</v>
      </c>
      <c r="D13" s="5" t="s">
        <v>51</v>
      </c>
      <c r="E13" s="5" t="s">
        <v>99</v>
      </c>
      <c r="F13" s="5" t="s">
        <v>165</v>
      </c>
    </row>
    <row r="14" spans="1:6" s="12" customFormat="1" ht="94.5" x14ac:dyDescent="0.25">
      <c r="A14" s="43">
        <v>11</v>
      </c>
      <c r="B14" s="5" t="s">
        <v>414</v>
      </c>
      <c r="C14" s="5" t="s">
        <v>117</v>
      </c>
      <c r="D14" s="5" t="s">
        <v>53</v>
      </c>
      <c r="E14" s="5" t="s">
        <v>100</v>
      </c>
      <c r="F14" s="5" t="s">
        <v>106</v>
      </c>
    </row>
    <row r="15" spans="1:6" s="12" customFormat="1" ht="152.25" customHeight="1" x14ac:dyDescent="0.25">
      <c r="A15" s="43">
        <v>12</v>
      </c>
      <c r="B15" s="5" t="s">
        <v>415</v>
      </c>
      <c r="C15" s="5" t="s">
        <v>89</v>
      </c>
      <c r="D15" s="5" t="s">
        <v>41</v>
      </c>
      <c r="E15" s="5" t="s">
        <v>41</v>
      </c>
      <c r="F15" s="5" t="s">
        <v>170</v>
      </c>
    </row>
    <row r="16" spans="1:6" s="12" customFormat="1" ht="100.5" customHeight="1" x14ac:dyDescent="0.25">
      <c r="A16" s="43">
        <v>13</v>
      </c>
      <c r="B16" s="5" t="s">
        <v>416</v>
      </c>
      <c r="C16" s="5" t="s">
        <v>89</v>
      </c>
      <c r="D16" s="5" t="s">
        <v>43</v>
      </c>
      <c r="E16" s="5" t="s">
        <v>43</v>
      </c>
      <c r="F16" s="5" t="s">
        <v>143</v>
      </c>
    </row>
    <row r="17" spans="1:6" s="12" customFormat="1" ht="63" x14ac:dyDescent="0.25">
      <c r="A17" s="43">
        <v>14</v>
      </c>
      <c r="B17" s="5" t="s">
        <v>417</v>
      </c>
      <c r="C17" s="5" t="s">
        <v>127</v>
      </c>
      <c r="D17" s="5" t="s">
        <v>43</v>
      </c>
      <c r="E17" s="5" t="s">
        <v>43</v>
      </c>
      <c r="F17" s="5" t="s">
        <v>111</v>
      </c>
    </row>
    <row r="18" spans="1:6" s="12" customFormat="1" ht="78.75" x14ac:dyDescent="0.25">
      <c r="A18" s="43">
        <v>15</v>
      </c>
      <c r="B18" s="5" t="s">
        <v>418</v>
      </c>
      <c r="C18" s="5" t="s">
        <v>117</v>
      </c>
      <c r="D18" s="5" t="s">
        <v>47</v>
      </c>
      <c r="E18" s="5" t="s">
        <v>47</v>
      </c>
      <c r="F18" s="5" t="s">
        <v>46</v>
      </c>
    </row>
    <row r="19" spans="1:6" s="12" customFormat="1" ht="126" x14ac:dyDescent="0.25">
      <c r="A19" s="43">
        <v>16</v>
      </c>
      <c r="B19" s="5" t="s">
        <v>419</v>
      </c>
      <c r="C19" s="5" t="s">
        <v>89</v>
      </c>
      <c r="D19" s="5" t="s">
        <v>51</v>
      </c>
      <c r="E19" s="5" t="s">
        <v>101</v>
      </c>
      <c r="F19" s="5" t="s">
        <v>50</v>
      </c>
    </row>
    <row r="20" spans="1:6" s="12" customFormat="1" ht="63" x14ac:dyDescent="0.25">
      <c r="A20" s="43">
        <v>17</v>
      </c>
      <c r="B20" s="5" t="s">
        <v>420</v>
      </c>
      <c r="C20" s="5" t="s">
        <v>117</v>
      </c>
      <c r="D20" s="5" t="s">
        <v>53</v>
      </c>
      <c r="E20" s="5" t="s">
        <v>102</v>
      </c>
      <c r="F20" s="5" t="s">
        <v>144</v>
      </c>
    </row>
    <row r="21" spans="1:6" s="12" customFormat="1" ht="88.5" customHeight="1" x14ac:dyDescent="0.25">
      <c r="A21" s="89" t="s">
        <v>191</v>
      </c>
      <c r="B21" s="5" t="s">
        <v>421</v>
      </c>
      <c r="C21" s="5" t="s">
        <v>117</v>
      </c>
      <c r="D21" s="5" t="s">
        <v>53</v>
      </c>
      <c r="E21" s="5" t="s">
        <v>53</v>
      </c>
      <c r="F21" s="5" t="s">
        <v>144</v>
      </c>
    </row>
    <row r="22" spans="1:6" s="12" customFormat="1" ht="79.5" customHeight="1" x14ac:dyDescent="0.25">
      <c r="A22" s="43">
        <v>18</v>
      </c>
      <c r="B22" s="5" t="s">
        <v>422</v>
      </c>
      <c r="C22" s="5" t="s">
        <v>127</v>
      </c>
      <c r="D22" s="5" t="s">
        <v>51</v>
      </c>
      <c r="E22" s="5" t="s">
        <v>51</v>
      </c>
      <c r="F22" s="5" t="s">
        <v>54</v>
      </c>
    </row>
    <row r="23" spans="1:6" s="12" customFormat="1" ht="120" customHeight="1" x14ac:dyDescent="0.25">
      <c r="A23" s="43">
        <v>19</v>
      </c>
      <c r="B23" s="5" t="s">
        <v>423</v>
      </c>
      <c r="C23" s="5" t="s">
        <v>127</v>
      </c>
      <c r="D23" s="5" t="s">
        <v>44</v>
      </c>
      <c r="E23" s="5" t="s">
        <v>44</v>
      </c>
      <c r="F23" s="5" t="s">
        <v>145</v>
      </c>
    </row>
    <row r="24" spans="1:6" s="12" customFormat="1" ht="137.25" customHeight="1" x14ac:dyDescent="0.25">
      <c r="A24" s="43">
        <v>20</v>
      </c>
      <c r="B24" s="5" t="s">
        <v>424</v>
      </c>
      <c r="C24" s="5" t="s">
        <v>127</v>
      </c>
      <c r="D24" s="5" t="s">
        <v>42</v>
      </c>
      <c r="E24" s="5" t="s">
        <v>172</v>
      </c>
      <c r="F24" s="5" t="s">
        <v>173</v>
      </c>
    </row>
    <row r="25" spans="1:6" s="12" customFormat="1" ht="222" customHeight="1" x14ac:dyDescent="0.25">
      <c r="A25" s="43">
        <v>21</v>
      </c>
      <c r="B25" s="5" t="s">
        <v>425</v>
      </c>
      <c r="C25" s="5" t="s">
        <v>117</v>
      </c>
      <c r="D25" s="5" t="s">
        <v>51</v>
      </c>
      <c r="E25" s="5" t="s">
        <v>154</v>
      </c>
      <c r="F25" s="5" t="s">
        <v>184</v>
      </c>
    </row>
    <row r="26" spans="1:6" s="12" customFormat="1" ht="186" customHeight="1" x14ac:dyDescent="0.25">
      <c r="A26" s="43">
        <v>22</v>
      </c>
      <c r="B26" s="5" t="s">
        <v>426</v>
      </c>
      <c r="C26" s="5" t="s">
        <v>127</v>
      </c>
      <c r="D26" s="5" t="s">
        <v>49</v>
      </c>
      <c r="E26" s="5" t="s">
        <v>103</v>
      </c>
      <c r="F26" s="5" t="s">
        <v>146</v>
      </c>
    </row>
    <row r="27" spans="1:6" s="12" customFormat="1" ht="150" customHeight="1" x14ac:dyDescent="0.25">
      <c r="A27" s="43">
        <v>23</v>
      </c>
      <c r="B27" s="5" t="s">
        <v>427</v>
      </c>
      <c r="C27" s="5" t="s">
        <v>127</v>
      </c>
      <c r="D27" s="5" t="s">
        <v>107</v>
      </c>
      <c r="E27" s="5" t="s">
        <v>107</v>
      </c>
      <c r="F27" s="5" t="s">
        <v>176</v>
      </c>
    </row>
    <row r="28" spans="1:6" s="12" customFormat="1" ht="94.5" x14ac:dyDescent="0.25">
      <c r="A28" s="43">
        <v>24</v>
      </c>
      <c r="B28" s="5" t="s">
        <v>428</v>
      </c>
      <c r="C28" s="5" t="s">
        <v>127</v>
      </c>
      <c r="D28" s="5" t="s">
        <v>48</v>
      </c>
      <c r="E28" s="5" t="s">
        <v>104</v>
      </c>
      <c r="F28" s="5" t="s">
        <v>147</v>
      </c>
    </row>
    <row r="29" spans="1:6" s="12" customFormat="1" ht="94.5" x14ac:dyDescent="0.25">
      <c r="A29" s="43">
        <v>25</v>
      </c>
      <c r="B29" s="5" t="s">
        <v>429</v>
      </c>
      <c r="C29" s="5" t="s">
        <v>127</v>
      </c>
      <c r="D29" s="5" t="s">
        <v>48</v>
      </c>
      <c r="E29" s="5" t="s">
        <v>105</v>
      </c>
      <c r="F29" s="5" t="s">
        <v>76</v>
      </c>
    </row>
    <row r="30" spans="1:6" s="12" customFormat="1" ht="47.25" x14ac:dyDescent="0.25">
      <c r="A30" s="43">
        <v>26</v>
      </c>
      <c r="B30" s="5" t="s">
        <v>182</v>
      </c>
      <c r="C30" s="5" t="s">
        <v>117</v>
      </c>
      <c r="D30" s="5" t="s">
        <v>183</v>
      </c>
      <c r="E30" s="5" t="s">
        <v>183</v>
      </c>
      <c r="F30" s="5" t="s">
        <v>148</v>
      </c>
    </row>
    <row r="31" spans="1:6" s="12" customFormat="1" ht="102.75" customHeight="1" x14ac:dyDescent="0.25">
      <c r="A31" s="90">
        <v>27</v>
      </c>
      <c r="B31" s="5" t="s">
        <v>185</v>
      </c>
      <c r="C31" s="5" t="s">
        <v>127</v>
      </c>
      <c r="D31" s="5" t="s">
        <v>84</v>
      </c>
      <c r="E31" s="5" t="s">
        <v>84</v>
      </c>
      <c r="F31" s="5" t="s">
        <v>112</v>
      </c>
    </row>
    <row r="32" spans="1:6" s="12" customFormat="1" ht="85.7" customHeight="1" x14ac:dyDescent="0.25">
      <c r="A32" s="43">
        <v>28</v>
      </c>
      <c r="B32" s="5" t="s">
        <v>430</v>
      </c>
      <c r="C32" s="5" t="s">
        <v>117</v>
      </c>
      <c r="D32" s="5" t="s">
        <v>53</v>
      </c>
      <c r="E32" s="5" t="s">
        <v>102</v>
      </c>
      <c r="F32" s="5" t="s">
        <v>149</v>
      </c>
    </row>
    <row r="33" spans="1:6" s="12" customFormat="1" ht="92.25" customHeight="1" x14ac:dyDescent="0.25">
      <c r="A33" s="43">
        <v>29</v>
      </c>
      <c r="B33" s="5" t="s">
        <v>175</v>
      </c>
      <c r="C33" s="5" t="s">
        <v>118</v>
      </c>
      <c r="D33" s="5" t="s">
        <v>53</v>
      </c>
      <c r="E33" s="5" t="s">
        <v>102</v>
      </c>
      <c r="F33" s="5" t="s">
        <v>174</v>
      </c>
    </row>
    <row r="34" spans="1:6" s="12" customFormat="1" ht="69" customHeight="1" x14ac:dyDescent="0.25">
      <c r="A34" s="90">
        <v>30</v>
      </c>
      <c r="B34" s="5" t="s">
        <v>431</v>
      </c>
      <c r="C34" s="5" t="s">
        <v>127</v>
      </c>
      <c r="D34" s="5" t="s">
        <v>88</v>
      </c>
      <c r="E34" s="5" t="s">
        <v>88</v>
      </c>
      <c r="F34" s="5" t="s">
        <v>181</v>
      </c>
    </row>
    <row r="35" spans="1:6" s="12" customFormat="1" ht="267.75" x14ac:dyDescent="0.25">
      <c r="A35" s="43">
        <v>31</v>
      </c>
      <c r="B35" s="5" t="s">
        <v>445</v>
      </c>
      <c r="C35" s="5" t="s">
        <v>168</v>
      </c>
      <c r="D35" s="5" t="s">
        <v>51</v>
      </c>
      <c r="E35" s="5" t="s">
        <v>169</v>
      </c>
      <c r="F35" s="5" t="s">
        <v>167</v>
      </c>
    </row>
    <row r="36" spans="1:6" s="12" customFormat="1" ht="94.5" x14ac:dyDescent="0.25">
      <c r="A36" s="5">
        <v>32</v>
      </c>
      <c r="B36" s="5" t="s">
        <v>162</v>
      </c>
      <c r="C36" s="5" t="s">
        <v>127</v>
      </c>
      <c r="D36" s="5" t="s">
        <v>88</v>
      </c>
      <c r="E36" s="5" t="s">
        <v>88</v>
      </c>
      <c r="F36" s="5" t="s">
        <v>126</v>
      </c>
    </row>
    <row r="37" spans="1:6" s="12" customFormat="1" ht="73.5" customHeight="1" x14ac:dyDescent="0.25">
      <c r="A37" s="5">
        <v>33</v>
      </c>
      <c r="B37" s="5" t="s">
        <v>187</v>
      </c>
      <c r="C37" s="5" t="s">
        <v>118</v>
      </c>
      <c r="D37" s="5" t="s">
        <v>88</v>
      </c>
      <c r="E37" s="5" t="s">
        <v>134</v>
      </c>
      <c r="F37" s="5" t="s">
        <v>135</v>
      </c>
    </row>
    <row r="38" spans="1:6" s="12" customFormat="1" ht="94.5" x14ac:dyDescent="0.25">
      <c r="A38" s="5">
        <v>34</v>
      </c>
      <c r="B38" s="5" t="s">
        <v>201</v>
      </c>
      <c r="C38" s="5" t="s">
        <v>127</v>
      </c>
      <c r="D38" s="5" t="s">
        <v>88</v>
      </c>
      <c r="E38" s="5" t="s">
        <v>186</v>
      </c>
      <c r="F38" s="5" t="s">
        <v>153</v>
      </c>
    </row>
    <row r="39" spans="1:6" s="12" customFormat="1" ht="124.5" customHeight="1" x14ac:dyDescent="0.25">
      <c r="A39" s="5">
        <v>35</v>
      </c>
      <c r="B39" s="5" t="s">
        <v>151</v>
      </c>
      <c r="C39" s="5" t="s">
        <v>150</v>
      </c>
      <c r="D39" s="5" t="s">
        <v>155</v>
      </c>
      <c r="E39" s="5" t="s">
        <v>156</v>
      </c>
      <c r="F39" s="5" t="s">
        <v>188</v>
      </c>
    </row>
    <row r="40" spans="1:6" s="12" customFormat="1" ht="124.5" customHeight="1" x14ac:dyDescent="0.25">
      <c r="A40" s="5">
        <v>36</v>
      </c>
      <c r="B40" s="5" t="s">
        <v>260</v>
      </c>
      <c r="C40" s="5" t="s">
        <v>127</v>
      </c>
      <c r="D40" s="5" t="s">
        <v>51</v>
      </c>
      <c r="E40" s="5" t="s">
        <v>157</v>
      </c>
      <c r="F40" s="5" t="s">
        <v>152</v>
      </c>
    </row>
    <row r="41" spans="1:6" s="12" customFormat="1" ht="124.5" customHeight="1" x14ac:dyDescent="0.25">
      <c r="A41" s="91">
        <v>37</v>
      </c>
      <c r="B41" s="5" t="s">
        <v>441</v>
      </c>
      <c r="C41" s="92" t="s">
        <v>89</v>
      </c>
      <c r="D41" s="92" t="s">
        <v>189</v>
      </c>
      <c r="E41" s="92" t="s">
        <v>193</v>
      </c>
      <c r="F41" s="92" t="s">
        <v>192</v>
      </c>
    </row>
    <row r="42" spans="1:6" s="12" customFormat="1" ht="189" x14ac:dyDescent="0.25">
      <c r="A42" s="43">
        <v>38</v>
      </c>
      <c r="B42" s="5" t="s">
        <v>432</v>
      </c>
      <c r="C42" s="5" t="s">
        <v>127</v>
      </c>
      <c r="D42" s="5" t="s">
        <v>190</v>
      </c>
      <c r="E42" s="5" t="s">
        <v>194</v>
      </c>
      <c r="F42" s="5" t="s">
        <v>195</v>
      </c>
    </row>
    <row r="43" spans="1:6" s="12" customFormat="1" ht="110.25" x14ac:dyDescent="0.25">
      <c r="A43" s="43">
        <v>39</v>
      </c>
      <c r="B43" s="5" t="s">
        <v>434</v>
      </c>
      <c r="C43" s="5" t="s">
        <v>117</v>
      </c>
      <c r="D43" s="5" t="s">
        <v>197</v>
      </c>
      <c r="E43" s="5" t="s">
        <v>253</v>
      </c>
      <c r="F43" s="5" t="s">
        <v>196</v>
      </c>
    </row>
    <row r="44" spans="1:6" s="12" customFormat="1" ht="315" x14ac:dyDescent="0.25">
      <c r="A44" s="92">
        <v>40</v>
      </c>
      <c r="B44" s="5" t="s">
        <v>220</v>
      </c>
      <c r="C44" s="5" t="s">
        <v>117</v>
      </c>
      <c r="D44" s="5" t="s">
        <v>51</v>
      </c>
      <c r="E44" s="5" t="s">
        <v>221</v>
      </c>
      <c r="F44" s="5" t="s">
        <v>222</v>
      </c>
    </row>
    <row r="45" spans="1:6" x14ac:dyDescent="0.25">
      <c r="A45" s="93"/>
      <c r="B45" s="5"/>
      <c r="C45" s="5"/>
      <c r="D45" s="93"/>
      <c r="E45" s="93"/>
      <c r="F45" s="93"/>
    </row>
  </sheetData>
  <sortState ref="B5:F30">
    <sortCondition ref="B4"/>
  </sortState>
  <mergeCells count="1">
    <mergeCell ref="A2:F2"/>
  </mergeCells>
  <pageMargins left="0.24" right="0.16" top="0.11" bottom="0.2" header="0.11" footer="0.19685039370078741"/>
  <pageSetup paperSize="9" scale="69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6"/>
  <sheetViews>
    <sheetView zoomScale="70" zoomScaleNormal="70" workbookViewId="0">
      <pane ySplit="5" topLeftCell="A6" activePane="bottomLeft" state="frozen"/>
      <selection pane="bottomLeft" sqref="A1:F1"/>
    </sheetView>
  </sheetViews>
  <sheetFormatPr defaultRowHeight="15.75" x14ac:dyDescent="0.25"/>
  <cols>
    <col min="1" max="1" width="9.140625" style="14"/>
    <col min="2" max="2" width="120" style="14" customWidth="1"/>
    <col min="3" max="3" width="12.5703125" style="14" customWidth="1"/>
    <col min="4" max="5" width="17.5703125" style="14" customWidth="1"/>
    <col min="6" max="6" width="20.5703125" style="14" customWidth="1"/>
    <col min="7" max="16384" width="9.140625" style="14"/>
  </cols>
  <sheetData>
    <row r="1" spans="1:7" x14ac:dyDescent="0.25">
      <c r="A1" s="102" t="s">
        <v>108</v>
      </c>
      <c r="B1" s="102"/>
      <c r="C1" s="102"/>
      <c r="D1" s="102"/>
      <c r="E1" s="102"/>
      <c r="F1" s="102"/>
    </row>
    <row r="2" spans="1:7" x14ac:dyDescent="0.25">
      <c r="A2" s="103" t="s">
        <v>199</v>
      </c>
      <c r="B2" s="103"/>
      <c r="C2" s="103"/>
      <c r="D2" s="103"/>
      <c r="E2" s="103"/>
      <c r="F2" s="103"/>
    </row>
    <row r="3" spans="1:7" x14ac:dyDescent="0.25">
      <c r="A3" s="103"/>
      <c r="B3" s="103"/>
      <c r="C3" s="103"/>
      <c r="D3" s="103"/>
      <c r="E3" s="103"/>
      <c r="F3" s="103"/>
    </row>
    <row r="4" spans="1:7" ht="57" customHeight="1" x14ac:dyDescent="0.25">
      <c r="A4" s="104" t="s">
        <v>90</v>
      </c>
      <c r="B4" s="104" t="s">
        <v>11</v>
      </c>
      <c r="C4" s="104" t="s">
        <v>7</v>
      </c>
      <c r="D4" s="106" t="s">
        <v>19</v>
      </c>
      <c r="E4" s="107"/>
      <c r="F4" s="104" t="s">
        <v>91</v>
      </c>
      <c r="G4" s="15"/>
    </row>
    <row r="5" spans="1:7" x14ac:dyDescent="0.25">
      <c r="A5" s="105"/>
      <c r="B5" s="105"/>
      <c r="C5" s="105"/>
      <c r="D5" s="18" t="s">
        <v>8</v>
      </c>
      <c r="E5" s="18" t="s">
        <v>9</v>
      </c>
      <c r="F5" s="105"/>
      <c r="G5" s="15"/>
    </row>
    <row r="6" spans="1:7" s="35" customFormat="1" ht="48" customHeight="1" x14ac:dyDescent="0.25">
      <c r="A6" s="19" t="s">
        <v>22</v>
      </c>
      <c r="B6" s="99" t="str">
        <f>'Сведения о МП 2022'!B4</f>
        <v>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 на 2017-2026 годы"</v>
      </c>
      <c r="C6" s="100"/>
      <c r="D6" s="100"/>
      <c r="E6" s="100"/>
      <c r="F6" s="75"/>
    </row>
    <row r="7" spans="1:7" s="35" customFormat="1" ht="31.5" x14ac:dyDescent="0.25">
      <c r="A7" s="21" t="s">
        <v>22</v>
      </c>
      <c r="B7" s="22" t="s">
        <v>394</v>
      </c>
      <c r="C7" s="21" t="s">
        <v>66</v>
      </c>
      <c r="D7" s="21">
        <v>1500</v>
      </c>
      <c r="E7" s="79" t="s">
        <v>119</v>
      </c>
      <c r="F7" s="23">
        <v>1</v>
      </c>
    </row>
    <row r="8" spans="1:7" s="35" customFormat="1" x14ac:dyDescent="0.25">
      <c r="A8" s="21" t="s">
        <v>23</v>
      </c>
      <c r="B8" s="22" t="s">
        <v>395</v>
      </c>
      <c r="C8" s="21" t="s">
        <v>66</v>
      </c>
      <c r="D8" s="21">
        <v>4</v>
      </c>
      <c r="E8" s="21">
        <v>4</v>
      </c>
      <c r="F8" s="23">
        <v>1</v>
      </c>
    </row>
    <row r="9" spans="1:7" s="35" customFormat="1" x14ac:dyDescent="0.25">
      <c r="A9" s="21" t="s">
        <v>24</v>
      </c>
      <c r="B9" s="22" t="s">
        <v>396</v>
      </c>
      <c r="C9" s="21" t="s">
        <v>66</v>
      </c>
      <c r="D9" s="21">
        <v>4</v>
      </c>
      <c r="E9" s="21">
        <v>4</v>
      </c>
      <c r="F9" s="23">
        <v>1</v>
      </c>
    </row>
    <row r="10" spans="1:7" s="35" customFormat="1" ht="31.5" x14ac:dyDescent="0.25">
      <c r="A10" s="21" t="s">
        <v>25</v>
      </c>
      <c r="B10" s="22" t="s">
        <v>397</v>
      </c>
      <c r="C10" s="21" t="s">
        <v>66</v>
      </c>
      <c r="D10" s="21">
        <v>4</v>
      </c>
      <c r="E10" s="21">
        <v>4</v>
      </c>
      <c r="F10" s="23">
        <v>1</v>
      </c>
    </row>
    <row r="11" spans="1:7" s="35" customFormat="1" x14ac:dyDescent="0.25">
      <c r="A11" s="21" t="s">
        <v>26</v>
      </c>
      <c r="B11" s="22" t="s">
        <v>202</v>
      </c>
      <c r="C11" s="21" t="s">
        <v>66</v>
      </c>
      <c r="D11" s="21">
        <v>4</v>
      </c>
      <c r="E11" s="21">
        <v>4</v>
      </c>
      <c r="F11" s="23">
        <v>1</v>
      </c>
    </row>
    <row r="12" spans="1:7" s="35" customFormat="1" ht="31.5" x14ac:dyDescent="0.25">
      <c r="A12" s="21" t="s">
        <v>27</v>
      </c>
      <c r="B12" s="22" t="s">
        <v>203</v>
      </c>
      <c r="C12" s="22" t="s">
        <v>67</v>
      </c>
      <c r="D12" s="21">
        <v>6683</v>
      </c>
      <c r="E12" s="21">
        <v>6683</v>
      </c>
      <c r="F12" s="23">
        <v>1</v>
      </c>
    </row>
    <row r="13" spans="1:7" s="35" customFormat="1" x14ac:dyDescent="0.25">
      <c r="A13" s="21" t="s">
        <v>28</v>
      </c>
      <c r="B13" s="22" t="s">
        <v>398</v>
      </c>
      <c r="C13" s="21" t="s">
        <v>68</v>
      </c>
      <c r="D13" s="21">
        <v>2415.8000000000002</v>
      </c>
      <c r="E13" s="21">
        <v>2415.8000000000002</v>
      </c>
      <c r="F13" s="23">
        <v>1</v>
      </c>
    </row>
    <row r="14" spans="1:7" ht="42" customHeight="1" x14ac:dyDescent="0.25">
      <c r="A14" s="32" t="s">
        <v>23</v>
      </c>
      <c r="B14" s="99" t="str">
        <f>'Сведения о МП 2022'!B5</f>
        <v>"Информирование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"Междуречье-Информ"</v>
      </c>
      <c r="C14" s="100"/>
      <c r="D14" s="100"/>
      <c r="E14" s="101"/>
      <c r="F14" s="33"/>
    </row>
    <row r="15" spans="1:7" ht="47.25" x14ac:dyDescent="0.25">
      <c r="A15" s="21" t="s">
        <v>22</v>
      </c>
      <c r="B15" s="22" t="s">
        <v>223</v>
      </c>
      <c r="C15" s="22" t="s">
        <v>160</v>
      </c>
      <c r="D15" s="21">
        <v>67.180000000000007</v>
      </c>
      <c r="E15" s="21">
        <v>67.180000000000007</v>
      </c>
      <c r="F15" s="23">
        <v>1</v>
      </c>
    </row>
    <row r="16" spans="1:7" ht="31.5" x14ac:dyDescent="0.25">
      <c r="A16" s="21" t="s">
        <v>23</v>
      </c>
      <c r="B16" s="22" t="s">
        <v>224</v>
      </c>
      <c r="C16" s="22" t="s">
        <v>64</v>
      </c>
      <c r="D16" s="21">
        <v>88</v>
      </c>
      <c r="E16" s="21">
        <v>88</v>
      </c>
      <c r="F16" s="23">
        <v>1</v>
      </c>
    </row>
    <row r="17" spans="1:6" s="35" customFormat="1" ht="15.75" customHeight="1" x14ac:dyDescent="0.25">
      <c r="A17" s="19" t="s">
        <v>24</v>
      </c>
      <c r="B17" s="99" t="str">
        <f>'Сведения о МП 2022'!B42</f>
        <v>"Охрана окружающей среды на территории муниципального района Кинельский Самарской области на 2022 - 2026 годы"</v>
      </c>
      <c r="C17" s="100"/>
      <c r="D17" s="100"/>
      <c r="E17" s="101"/>
      <c r="F17" s="20"/>
    </row>
    <row r="18" spans="1:6" s="35" customFormat="1" ht="47.25" x14ac:dyDescent="0.25">
      <c r="A18" s="21" t="s">
        <v>22</v>
      </c>
      <c r="B18" s="22" t="s">
        <v>331</v>
      </c>
      <c r="C18" s="21" t="s">
        <v>18</v>
      </c>
      <c r="D18" s="21">
        <v>6</v>
      </c>
      <c r="E18" s="21">
        <v>13</v>
      </c>
      <c r="F18" s="23">
        <v>1.5</v>
      </c>
    </row>
    <row r="19" spans="1:6" s="35" customFormat="1" ht="31.5" x14ac:dyDescent="0.25">
      <c r="A19" s="21" t="s">
        <v>23</v>
      </c>
      <c r="B19" s="22" t="s">
        <v>332</v>
      </c>
      <c r="C19" s="21" t="s">
        <v>18</v>
      </c>
      <c r="D19" s="21">
        <v>6</v>
      </c>
      <c r="E19" s="21">
        <v>15</v>
      </c>
      <c r="F19" s="23">
        <v>1.5</v>
      </c>
    </row>
    <row r="20" spans="1:6" s="35" customFormat="1" x14ac:dyDescent="0.25">
      <c r="A20" s="21" t="s">
        <v>24</v>
      </c>
      <c r="B20" s="22" t="s">
        <v>333</v>
      </c>
      <c r="C20" s="21" t="s">
        <v>18</v>
      </c>
      <c r="D20" s="21">
        <v>6</v>
      </c>
      <c r="E20" s="21">
        <v>11</v>
      </c>
      <c r="F20" s="23">
        <v>1.5</v>
      </c>
    </row>
    <row r="21" spans="1:6" s="35" customFormat="1" ht="31.5" x14ac:dyDescent="0.25">
      <c r="A21" s="21" t="s">
        <v>25</v>
      </c>
      <c r="B21" s="22" t="s">
        <v>334</v>
      </c>
      <c r="C21" s="21" t="s">
        <v>18</v>
      </c>
      <c r="D21" s="21">
        <v>1</v>
      </c>
      <c r="E21" s="21">
        <v>1</v>
      </c>
      <c r="F21" s="23">
        <v>1</v>
      </c>
    </row>
    <row r="22" spans="1:6" s="35" customFormat="1" ht="31.5" x14ac:dyDescent="0.25">
      <c r="A22" s="21" t="s">
        <v>26</v>
      </c>
      <c r="B22" s="22" t="s">
        <v>335</v>
      </c>
      <c r="C22" s="21" t="s">
        <v>18</v>
      </c>
      <c r="D22" s="21">
        <v>8</v>
      </c>
      <c r="E22" s="21">
        <v>10</v>
      </c>
      <c r="F22" s="23">
        <v>1.3</v>
      </c>
    </row>
    <row r="23" spans="1:6" s="35" customFormat="1" ht="31.5" x14ac:dyDescent="0.25">
      <c r="A23" s="21" t="s">
        <v>27</v>
      </c>
      <c r="B23" s="22" t="s">
        <v>336</v>
      </c>
      <c r="C23" s="21" t="s">
        <v>18</v>
      </c>
      <c r="D23" s="21">
        <v>12</v>
      </c>
      <c r="E23" s="21">
        <v>16</v>
      </c>
      <c r="F23" s="23">
        <v>1.3</v>
      </c>
    </row>
    <row r="24" spans="1:6" s="35" customFormat="1" ht="31.5" x14ac:dyDescent="0.25">
      <c r="A24" s="21" t="s">
        <v>28</v>
      </c>
      <c r="B24" s="22" t="s">
        <v>337</v>
      </c>
      <c r="C24" s="21" t="s">
        <v>18</v>
      </c>
      <c r="D24" s="21">
        <v>25</v>
      </c>
      <c r="E24" s="21">
        <v>36</v>
      </c>
      <c r="F24" s="23">
        <v>1.4</v>
      </c>
    </row>
    <row r="25" spans="1:6" s="35" customFormat="1" ht="31.5" x14ac:dyDescent="0.25">
      <c r="A25" s="21" t="s">
        <v>29</v>
      </c>
      <c r="B25" s="22" t="s">
        <v>338</v>
      </c>
      <c r="C25" s="21" t="s">
        <v>18</v>
      </c>
      <c r="D25" s="21">
        <v>2</v>
      </c>
      <c r="E25" s="21">
        <v>1</v>
      </c>
      <c r="F25" s="23">
        <v>0.5</v>
      </c>
    </row>
    <row r="26" spans="1:6" s="35" customFormat="1" ht="31.5" x14ac:dyDescent="0.25">
      <c r="A26" s="21" t="s">
        <v>30</v>
      </c>
      <c r="B26" s="22" t="s">
        <v>339</v>
      </c>
      <c r="C26" s="21" t="s">
        <v>18</v>
      </c>
      <c r="D26" s="21">
        <v>22</v>
      </c>
      <c r="E26" s="21">
        <v>6</v>
      </c>
      <c r="F26" s="23">
        <v>0.3</v>
      </c>
    </row>
    <row r="27" spans="1:6" s="35" customFormat="1" ht="31.5" x14ac:dyDescent="0.25">
      <c r="A27" s="21" t="s">
        <v>31</v>
      </c>
      <c r="B27" s="22" t="s">
        <v>340</v>
      </c>
      <c r="C27" s="21" t="s">
        <v>18</v>
      </c>
      <c r="D27" s="21">
        <v>25</v>
      </c>
      <c r="E27" s="21">
        <v>36</v>
      </c>
      <c r="F27" s="23">
        <v>1.4</v>
      </c>
    </row>
    <row r="28" spans="1:6" s="35" customFormat="1" ht="31.5" x14ac:dyDescent="0.25">
      <c r="A28" s="21" t="s">
        <v>33</v>
      </c>
      <c r="B28" s="22" t="s">
        <v>341</v>
      </c>
      <c r="C28" s="21" t="s">
        <v>65</v>
      </c>
      <c r="D28" s="21">
        <v>22.370899999999999</v>
      </c>
      <c r="E28" s="21">
        <v>8.7491000000000003</v>
      </c>
      <c r="F28" s="23">
        <v>0.4</v>
      </c>
    </row>
    <row r="29" spans="1:6" s="35" customFormat="1" x14ac:dyDescent="0.25">
      <c r="A29" s="21" t="s">
        <v>32</v>
      </c>
      <c r="B29" s="22" t="s">
        <v>342</v>
      </c>
      <c r="C29" s="21" t="s">
        <v>18</v>
      </c>
      <c r="D29" s="21">
        <v>368</v>
      </c>
      <c r="E29" s="21">
        <v>5060</v>
      </c>
      <c r="F29" s="23">
        <v>1.5</v>
      </c>
    </row>
    <row r="30" spans="1:6" s="35" customFormat="1" x14ac:dyDescent="0.25">
      <c r="A30" s="21" t="s">
        <v>34</v>
      </c>
      <c r="B30" s="22" t="s">
        <v>343</v>
      </c>
      <c r="C30" s="21" t="s">
        <v>18</v>
      </c>
      <c r="D30" s="21">
        <v>82</v>
      </c>
      <c r="E30" s="21">
        <v>97</v>
      </c>
      <c r="F30" s="23">
        <v>1.2</v>
      </c>
    </row>
    <row r="31" spans="1:6" s="35" customFormat="1" x14ac:dyDescent="0.25">
      <c r="A31" s="21" t="s">
        <v>35</v>
      </c>
      <c r="B31" s="22" t="s">
        <v>344</v>
      </c>
      <c r="C31" s="21" t="s">
        <v>18</v>
      </c>
      <c r="D31" s="21">
        <v>754</v>
      </c>
      <c r="E31" s="21">
        <v>728</v>
      </c>
      <c r="F31" s="23">
        <v>1</v>
      </c>
    </row>
    <row r="32" spans="1:6" s="35" customFormat="1" x14ac:dyDescent="0.25">
      <c r="A32" s="21" t="s">
        <v>36</v>
      </c>
      <c r="B32" s="22" t="s">
        <v>345</v>
      </c>
      <c r="C32" s="21" t="s">
        <v>18</v>
      </c>
      <c r="D32" s="21">
        <v>1273</v>
      </c>
      <c r="E32" s="21">
        <v>3818</v>
      </c>
      <c r="F32" s="23">
        <v>1.5</v>
      </c>
    </row>
    <row r="33" spans="1:6" s="35" customFormat="1" x14ac:dyDescent="0.25">
      <c r="A33" s="21" t="s">
        <v>37</v>
      </c>
      <c r="B33" s="22" t="s">
        <v>346</v>
      </c>
      <c r="C33" s="21" t="s">
        <v>18</v>
      </c>
      <c r="D33" s="21">
        <v>4</v>
      </c>
      <c r="E33" s="21">
        <v>130</v>
      </c>
      <c r="F33" s="23">
        <v>1.5</v>
      </c>
    </row>
    <row r="34" spans="1:6" s="35" customFormat="1" x14ac:dyDescent="0.25">
      <c r="A34" s="21" t="s">
        <v>75</v>
      </c>
      <c r="B34" s="22" t="s">
        <v>347</v>
      </c>
      <c r="C34" s="21" t="s">
        <v>65</v>
      </c>
      <c r="D34" s="21">
        <v>177.2824</v>
      </c>
      <c r="E34" s="21">
        <v>15.5</v>
      </c>
      <c r="F34" s="23">
        <v>0.01</v>
      </c>
    </row>
    <row r="35" spans="1:6" s="35" customFormat="1" ht="31.5" x14ac:dyDescent="0.25">
      <c r="A35" s="21" t="s">
        <v>38</v>
      </c>
      <c r="B35" s="22" t="s">
        <v>348</v>
      </c>
      <c r="C35" s="21" t="s">
        <v>18</v>
      </c>
      <c r="D35" s="21">
        <v>4</v>
      </c>
      <c r="E35" s="21">
        <v>0</v>
      </c>
      <c r="F35" s="23">
        <v>0</v>
      </c>
    </row>
    <row r="36" spans="1:6" s="35" customFormat="1" ht="31.5" x14ac:dyDescent="0.25">
      <c r="A36" s="21" t="s">
        <v>39</v>
      </c>
      <c r="B36" s="22" t="s">
        <v>349</v>
      </c>
      <c r="C36" s="21" t="s">
        <v>66</v>
      </c>
      <c r="D36" s="21">
        <v>75</v>
      </c>
      <c r="E36" s="21">
        <v>168</v>
      </c>
      <c r="F36" s="23">
        <v>1.5</v>
      </c>
    </row>
    <row r="37" spans="1:6" s="35" customFormat="1" x14ac:dyDescent="0.25">
      <c r="A37" s="21" t="s">
        <v>40</v>
      </c>
      <c r="B37" s="22" t="s">
        <v>350</v>
      </c>
      <c r="C37" s="21" t="s">
        <v>355</v>
      </c>
      <c r="D37" s="21">
        <v>16340</v>
      </c>
      <c r="E37" s="21">
        <v>9486</v>
      </c>
      <c r="F37" s="23">
        <v>0.6</v>
      </c>
    </row>
    <row r="38" spans="1:6" s="35" customFormat="1" x14ac:dyDescent="0.25">
      <c r="A38" s="21" t="s">
        <v>55</v>
      </c>
      <c r="B38" s="22" t="s">
        <v>351</v>
      </c>
      <c r="C38" s="21" t="s">
        <v>18</v>
      </c>
      <c r="D38" s="21">
        <v>63</v>
      </c>
      <c r="E38" s="21">
        <v>63</v>
      </c>
      <c r="F38" s="23">
        <v>1</v>
      </c>
    </row>
    <row r="39" spans="1:6" s="35" customFormat="1" ht="31.5" x14ac:dyDescent="0.25">
      <c r="A39" s="21" t="s">
        <v>56</v>
      </c>
      <c r="B39" s="22" t="s">
        <v>352</v>
      </c>
      <c r="C39" s="21" t="s">
        <v>18</v>
      </c>
      <c r="D39" s="21">
        <v>3</v>
      </c>
      <c r="E39" s="21">
        <v>3</v>
      </c>
      <c r="F39" s="23">
        <v>1</v>
      </c>
    </row>
    <row r="40" spans="1:6" s="35" customFormat="1" x14ac:dyDescent="0.25">
      <c r="A40" s="21" t="s">
        <v>57</v>
      </c>
      <c r="B40" s="22" t="s">
        <v>353</v>
      </c>
      <c r="C40" s="21" t="s">
        <v>18</v>
      </c>
      <c r="D40" s="21">
        <v>5</v>
      </c>
      <c r="E40" s="21">
        <v>6</v>
      </c>
      <c r="F40" s="23">
        <v>1.2</v>
      </c>
    </row>
    <row r="41" spans="1:6" s="35" customFormat="1" ht="31.5" x14ac:dyDescent="0.25">
      <c r="A41" s="21" t="s">
        <v>58</v>
      </c>
      <c r="B41" s="22" t="s">
        <v>354</v>
      </c>
      <c r="C41" s="21" t="s">
        <v>18</v>
      </c>
      <c r="D41" s="21">
        <v>30</v>
      </c>
      <c r="E41" s="21">
        <v>54</v>
      </c>
      <c r="F41" s="23">
        <v>1.5</v>
      </c>
    </row>
    <row r="42" spans="1:6" s="35" customFormat="1" x14ac:dyDescent="0.25">
      <c r="A42" s="19" t="s">
        <v>25</v>
      </c>
      <c r="B42" s="99" t="str">
        <f>'Сведения о МП 2022'!B6</f>
        <v>"Молодой семье - доступное жилье" в муниципальном районе Кинельский на 2015-2025 годы</v>
      </c>
      <c r="C42" s="100"/>
      <c r="D42" s="100"/>
      <c r="E42" s="101"/>
      <c r="F42" s="39"/>
    </row>
    <row r="43" spans="1:6" s="35" customFormat="1" ht="31.5" x14ac:dyDescent="0.25">
      <c r="A43" s="21" t="s">
        <v>22</v>
      </c>
      <c r="B43" s="22" t="s">
        <v>238</v>
      </c>
      <c r="C43" s="21" t="s">
        <v>69</v>
      </c>
      <c r="D43" s="21">
        <v>6</v>
      </c>
      <c r="E43" s="21">
        <v>6</v>
      </c>
      <c r="F43" s="23">
        <v>1</v>
      </c>
    </row>
    <row r="44" spans="1:6" s="35" customFormat="1" ht="63" x14ac:dyDescent="0.25">
      <c r="A44" s="21" t="s">
        <v>23</v>
      </c>
      <c r="B44" s="22" t="s">
        <v>239</v>
      </c>
      <c r="C44" s="21" t="s">
        <v>69</v>
      </c>
      <c r="D44" s="21">
        <v>8</v>
      </c>
      <c r="E44" s="21">
        <v>8</v>
      </c>
      <c r="F44" s="23">
        <v>1</v>
      </c>
    </row>
    <row r="45" spans="1:6" s="35" customFormat="1" x14ac:dyDescent="0.25">
      <c r="A45" s="19" t="s">
        <v>26</v>
      </c>
      <c r="B45" s="99" t="str">
        <f>'Сведения о МП 2022'!B7</f>
        <v>"Молодежь муниципального района Кинельский на 2014-2023 гг."</v>
      </c>
      <c r="C45" s="100"/>
      <c r="D45" s="100"/>
      <c r="E45" s="101"/>
      <c r="F45" s="20"/>
    </row>
    <row r="46" spans="1:6" s="35" customFormat="1" x14ac:dyDescent="0.25">
      <c r="A46" s="21" t="s">
        <v>22</v>
      </c>
      <c r="B46" s="22" t="s">
        <v>359</v>
      </c>
      <c r="C46" s="21" t="s">
        <v>10</v>
      </c>
      <c r="D46" s="21">
        <v>20</v>
      </c>
      <c r="E46" s="21">
        <v>28</v>
      </c>
      <c r="F46" s="23">
        <v>1.4</v>
      </c>
    </row>
    <row r="47" spans="1:6" s="35" customFormat="1" x14ac:dyDescent="0.25">
      <c r="A47" s="21" t="s">
        <v>23</v>
      </c>
      <c r="B47" s="22" t="s">
        <v>360</v>
      </c>
      <c r="C47" s="21" t="s">
        <v>10</v>
      </c>
      <c r="D47" s="21">
        <v>15</v>
      </c>
      <c r="E47" s="21">
        <v>15</v>
      </c>
      <c r="F47" s="23">
        <v>1</v>
      </c>
    </row>
    <row r="48" spans="1:6" s="35" customFormat="1" x14ac:dyDescent="0.25">
      <c r="A48" s="21" t="s">
        <v>24</v>
      </c>
      <c r="B48" s="22" t="s">
        <v>361</v>
      </c>
      <c r="C48" s="21" t="s">
        <v>10</v>
      </c>
      <c r="D48" s="21">
        <v>15</v>
      </c>
      <c r="E48" s="21">
        <v>15</v>
      </c>
      <c r="F48" s="23">
        <v>1</v>
      </c>
    </row>
    <row r="49" spans="1:6" s="35" customFormat="1" ht="31.5" x14ac:dyDescent="0.25">
      <c r="A49" s="21" t="s">
        <v>25</v>
      </c>
      <c r="B49" s="22" t="s">
        <v>362</v>
      </c>
      <c r="C49" s="21" t="s">
        <v>10</v>
      </c>
      <c r="D49" s="21">
        <v>50</v>
      </c>
      <c r="E49" s="21">
        <v>10</v>
      </c>
      <c r="F49" s="23">
        <v>0.2</v>
      </c>
    </row>
    <row r="50" spans="1:6" s="35" customFormat="1" ht="31.5" x14ac:dyDescent="0.25">
      <c r="A50" s="21" t="s">
        <v>26</v>
      </c>
      <c r="B50" s="22" t="s">
        <v>363</v>
      </c>
      <c r="C50" s="21" t="s">
        <v>10</v>
      </c>
      <c r="D50" s="21">
        <v>35</v>
      </c>
      <c r="E50" s="21">
        <v>35</v>
      </c>
      <c r="F50" s="23">
        <v>1</v>
      </c>
    </row>
    <row r="51" spans="1:6" x14ac:dyDescent="0.25">
      <c r="A51" s="19" t="s">
        <v>27</v>
      </c>
      <c r="B51" s="99" t="str">
        <f>'Сведения о МП 2022'!B8</f>
        <v xml:space="preserve">"Обеспечение безбарьерной среды жизнедеятельности и социальной интеграции инвалидов в муниципальном районе Кинельский на 2022–2026 годы" </v>
      </c>
      <c r="C51" s="100"/>
      <c r="D51" s="100"/>
      <c r="E51" s="101"/>
      <c r="F51" s="20"/>
    </row>
    <row r="52" spans="1:6" ht="47.25" x14ac:dyDescent="0.25">
      <c r="A52" s="21" t="s">
        <v>22</v>
      </c>
      <c r="B52" s="22" t="s">
        <v>215</v>
      </c>
      <c r="C52" s="21" t="s">
        <v>10</v>
      </c>
      <c r="D52" s="21">
        <v>0.62</v>
      </c>
      <c r="E52" s="21">
        <v>0.64</v>
      </c>
      <c r="F52" s="23">
        <v>1.03</v>
      </c>
    </row>
    <row r="53" spans="1:6" ht="63" x14ac:dyDescent="0.25">
      <c r="A53" s="21" t="s">
        <v>23</v>
      </c>
      <c r="B53" s="22" t="s">
        <v>216</v>
      </c>
      <c r="C53" s="21" t="s">
        <v>10</v>
      </c>
      <c r="D53" s="21">
        <v>86</v>
      </c>
      <c r="E53" s="21">
        <v>100</v>
      </c>
      <c r="F53" s="23">
        <v>1.1599999999999999</v>
      </c>
    </row>
    <row r="54" spans="1:6" ht="31.5" x14ac:dyDescent="0.25">
      <c r="A54" s="21" t="s">
        <v>24</v>
      </c>
      <c r="B54" s="22" t="s">
        <v>217</v>
      </c>
      <c r="C54" s="21" t="s">
        <v>10</v>
      </c>
      <c r="D54" s="21">
        <v>52</v>
      </c>
      <c r="E54" s="21">
        <v>52</v>
      </c>
      <c r="F54" s="23">
        <v>1</v>
      </c>
    </row>
    <row r="55" spans="1:6" ht="47.25" x14ac:dyDescent="0.25">
      <c r="A55" s="21" t="s">
        <v>25</v>
      </c>
      <c r="B55" s="22" t="s">
        <v>218</v>
      </c>
      <c r="C55" s="21" t="s">
        <v>10</v>
      </c>
      <c r="D55" s="21">
        <v>32</v>
      </c>
      <c r="E55" s="21">
        <v>32</v>
      </c>
      <c r="F55" s="23">
        <v>1</v>
      </c>
    </row>
    <row r="56" spans="1:6" ht="31.5" x14ac:dyDescent="0.25">
      <c r="A56" s="21" t="s">
        <v>26</v>
      </c>
      <c r="B56" s="22" t="s">
        <v>219</v>
      </c>
      <c r="C56" s="21" t="s">
        <v>10</v>
      </c>
      <c r="D56" s="21">
        <v>10</v>
      </c>
      <c r="E56" s="21">
        <v>10</v>
      </c>
      <c r="F56" s="23">
        <v>1</v>
      </c>
    </row>
    <row r="57" spans="1:6" s="35" customFormat="1" ht="46.5" customHeight="1" x14ac:dyDescent="0.25">
      <c r="A57" s="19" t="s">
        <v>28</v>
      </c>
      <c r="B57" s="99" t="str">
        <f>'Сведения о МП 2022'!B9</f>
        <v>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2018-2024 годы.</v>
      </c>
      <c r="C57" s="100"/>
      <c r="D57" s="100"/>
      <c r="E57" s="101"/>
      <c r="F57" s="20"/>
    </row>
    <row r="58" spans="1:6" s="35" customFormat="1" ht="47.25" x14ac:dyDescent="0.25">
      <c r="A58" s="21" t="s">
        <v>22</v>
      </c>
      <c r="B58" s="22" t="s">
        <v>234</v>
      </c>
      <c r="C58" s="21" t="s">
        <v>68</v>
      </c>
      <c r="D58" s="21">
        <v>9338.1450000000004</v>
      </c>
      <c r="E58" s="21">
        <v>9338.1450000000004</v>
      </c>
      <c r="F58" s="23">
        <v>1</v>
      </c>
    </row>
    <row r="59" spans="1:6" s="35" customFormat="1" ht="31.5" x14ac:dyDescent="0.25">
      <c r="A59" s="21" t="s">
        <v>23</v>
      </c>
      <c r="B59" s="22" t="s">
        <v>235</v>
      </c>
      <c r="C59" s="21" t="s">
        <v>66</v>
      </c>
      <c r="D59" s="21">
        <v>8</v>
      </c>
      <c r="E59" s="21">
        <v>8</v>
      </c>
      <c r="F59" s="23">
        <v>1</v>
      </c>
    </row>
    <row r="60" spans="1:6" s="35" customFormat="1" ht="47.25" x14ac:dyDescent="0.25">
      <c r="A60" s="21" t="s">
        <v>24</v>
      </c>
      <c r="B60" s="22" t="s">
        <v>236</v>
      </c>
      <c r="C60" s="21" t="s">
        <v>10</v>
      </c>
      <c r="D60" s="21">
        <v>100</v>
      </c>
      <c r="E60" s="21">
        <v>100</v>
      </c>
      <c r="F60" s="23">
        <v>1</v>
      </c>
    </row>
    <row r="61" spans="1:6" s="35" customFormat="1" ht="31.5" customHeight="1" x14ac:dyDescent="0.25">
      <c r="A61" s="19" t="s">
        <v>29</v>
      </c>
      <c r="B61" s="99" t="str">
        <f>'Сведения о МП 2022'!B10</f>
        <v>"Обеспечение жилыми помещениями отдельных категорий граждан" в муниципальном районе Кинельский на 2018-2023 годы</v>
      </c>
      <c r="C61" s="100"/>
      <c r="D61" s="100"/>
      <c r="E61" s="101"/>
      <c r="F61" s="20"/>
    </row>
    <row r="62" spans="1:6" s="35" customFormat="1" ht="31.5" x14ac:dyDescent="0.25">
      <c r="A62" s="21" t="s">
        <v>22</v>
      </c>
      <c r="B62" s="22" t="s">
        <v>240</v>
      </c>
      <c r="C62" s="21" t="s">
        <v>68</v>
      </c>
      <c r="D62" s="21">
        <v>0</v>
      </c>
      <c r="E62" s="21">
        <v>0</v>
      </c>
      <c r="F62" s="23" t="s">
        <v>20</v>
      </c>
    </row>
    <row r="63" spans="1:6" s="35" customFormat="1" ht="47.25" x14ac:dyDescent="0.25">
      <c r="A63" s="21" t="s">
        <v>23</v>
      </c>
      <c r="B63" s="22" t="s">
        <v>241</v>
      </c>
      <c r="C63" s="21" t="s">
        <v>68</v>
      </c>
      <c r="D63" s="21">
        <v>0</v>
      </c>
      <c r="E63" s="21">
        <v>0</v>
      </c>
      <c r="F63" s="23" t="s">
        <v>20</v>
      </c>
    </row>
    <row r="64" spans="1:6" s="35" customFormat="1" ht="31.5" x14ac:dyDescent="0.25">
      <c r="A64" s="21" t="s">
        <v>24</v>
      </c>
      <c r="B64" s="22" t="s">
        <v>242</v>
      </c>
      <c r="C64" s="21" t="s">
        <v>66</v>
      </c>
      <c r="D64" s="21">
        <v>0</v>
      </c>
      <c r="E64" s="21">
        <v>0</v>
      </c>
      <c r="F64" s="23" t="s">
        <v>20</v>
      </c>
    </row>
    <row r="65" spans="1:6" s="35" customFormat="1" ht="31.5" x14ac:dyDescent="0.25">
      <c r="A65" s="21" t="s">
        <v>25</v>
      </c>
      <c r="B65" s="22" t="s">
        <v>243</v>
      </c>
      <c r="C65" s="21" t="s">
        <v>66</v>
      </c>
      <c r="D65" s="21">
        <v>0</v>
      </c>
      <c r="E65" s="21">
        <v>0</v>
      </c>
      <c r="F65" s="23" t="s">
        <v>20</v>
      </c>
    </row>
    <row r="66" spans="1:6" s="35" customFormat="1" ht="31.5" x14ac:dyDescent="0.25">
      <c r="A66" s="21" t="s">
        <v>26</v>
      </c>
      <c r="B66" s="22" t="s">
        <v>244</v>
      </c>
      <c r="C66" s="21" t="s">
        <v>115</v>
      </c>
      <c r="D66" s="21">
        <v>0</v>
      </c>
      <c r="E66" s="21">
        <v>0</v>
      </c>
      <c r="F66" s="23" t="s">
        <v>20</v>
      </c>
    </row>
    <row r="67" spans="1:6" s="35" customFormat="1" ht="31.5" x14ac:dyDescent="0.25">
      <c r="A67" s="21" t="s">
        <v>27</v>
      </c>
      <c r="B67" s="22" t="s">
        <v>245</v>
      </c>
      <c r="C67" s="21" t="s">
        <v>115</v>
      </c>
      <c r="D67" s="21">
        <v>0</v>
      </c>
      <c r="E67" s="21">
        <v>0</v>
      </c>
      <c r="F67" s="23" t="s">
        <v>20</v>
      </c>
    </row>
    <row r="68" spans="1:6" s="35" customFormat="1" x14ac:dyDescent="0.25">
      <c r="A68" s="19" t="s">
        <v>30</v>
      </c>
      <c r="B68" s="99" t="str">
        <f>'Сведения о МП 2022'!B11</f>
        <v>"Организация деятельности по опеке и попечительству на территории муниципального района Кинельский Самарской области на 2018-2023 годы"</v>
      </c>
      <c r="C68" s="100"/>
      <c r="D68" s="100"/>
      <c r="E68" s="101"/>
      <c r="F68" s="20"/>
    </row>
    <row r="69" spans="1:6" s="35" customFormat="1" ht="63" x14ac:dyDescent="0.25">
      <c r="A69" s="21" t="s">
        <v>22</v>
      </c>
      <c r="B69" s="22" t="s">
        <v>291</v>
      </c>
      <c r="C69" s="21" t="s">
        <v>10</v>
      </c>
      <c r="D69" s="21">
        <v>100</v>
      </c>
      <c r="E69" s="21">
        <v>100</v>
      </c>
      <c r="F69" s="23">
        <v>1</v>
      </c>
    </row>
    <row r="70" spans="1:6" s="35" customFormat="1" x14ac:dyDescent="0.25">
      <c r="A70" s="21" t="s">
        <v>23</v>
      </c>
      <c r="B70" s="22" t="s">
        <v>292</v>
      </c>
      <c r="C70" s="21" t="s">
        <v>10</v>
      </c>
      <c r="D70" s="21">
        <v>100</v>
      </c>
      <c r="E70" s="21">
        <v>100</v>
      </c>
      <c r="F70" s="23">
        <v>1</v>
      </c>
    </row>
    <row r="71" spans="1:6" s="35" customFormat="1" x14ac:dyDescent="0.25">
      <c r="A71" s="21" t="s">
        <v>24</v>
      </c>
      <c r="B71" s="22" t="s">
        <v>293</v>
      </c>
      <c r="C71" s="21" t="s">
        <v>10</v>
      </c>
      <c r="D71" s="21">
        <v>100</v>
      </c>
      <c r="E71" s="21">
        <v>100</v>
      </c>
      <c r="F71" s="23">
        <v>1</v>
      </c>
    </row>
    <row r="72" spans="1:6" s="35" customFormat="1" ht="78.75" x14ac:dyDescent="0.25">
      <c r="A72" s="21" t="s">
        <v>25</v>
      </c>
      <c r="B72" s="22" t="s">
        <v>294</v>
      </c>
      <c r="C72" s="21" t="s">
        <v>10</v>
      </c>
      <c r="D72" s="21">
        <v>100</v>
      </c>
      <c r="E72" s="21">
        <v>100</v>
      </c>
      <c r="F72" s="23">
        <v>1</v>
      </c>
    </row>
    <row r="73" spans="1:6" s="35" customFormat="1" ht="47.25" x14ac:dyDescent="0.25">
      <c r="A73" s="21" t="s">
        <v>26</v>
      </c>
      <c r="B73" s="22" t="s">
        <v>295</v>
      </c>
      <c r="C73" s="21" t="s">
        <v>10</v>
      </c>
      <c r="D73" s="21" t="s">
        <v>129</v>
      </c>
      <c r="E73" s="21">
        <v>100</v>
      </c>
      <c r="F73" s="23">
        <v>1.5</v>
      </c>
    </row>
    <row r="74" spans="1:6" s="35" customFormat="1" ht="47.25" x14ac:dyDescent="0.25">
      <c r="A74" s="21" t="s">
        <v>27</v>
      </c>
      <c r="B74" s="22" t="s">
        <v>296</v>
      </c>
      <c r="C74" s="21" t="s">
        <v>70</v>
      </c>
      <c r="D74" s="21" t="s">
        <v>130</v>
      </c>
      <c r="E74" s="21">
        <v>0</v>
      </c>
      <c r="F74" s="23">
        <v>1.5</v>
      </c>
    </row>
    <row r="75" spans="1:6" s="35" customFormat="1" x14ac:dyDescent="0.25">
      <c r="A75" s="19" t="s">
        <v>31</v>
      </c>
      <c r="B75" s="99" t="str">
        <f>'Сведения о МП 2022'!B12</f>
        <v>"Организация досуга детей, подростков и молодежи муниципального района Кинельский Самарской области" на 2017-2026 годы</v>
      </c>
      <c r="C75" s="100"/>
      <c r="D75" s="100"/>
      <c r="E75" s="101"/>
      <c r="F75" s="20"/>
    </row>
    <row r="76" spans="1:6" s="35" customFormat="1" ht="31.5" x14ac:dyDescent="0.25">
      <c r="A76" s="21" t="s">
        <v>22</v>
      </c>
      <c r="B76" s="22" t="s">
        <v>308</v>
      </c>
      <c r="C76" s="21" t="s">
        <v>10</v>
      </c>
      <c r="D76" s="21">
        <v>5</v>
      </c>
      <c r="E76" s="21">
        <v>5</v>
      </c>
      <c r="F76" s="23">
        <v>1</v>
      </c>
    </row>
    <row r="77" spans="1:6" s="35" customFormat="1" ht="31.5" x14ac:dyDescent="0.25">
      <c r="A77" s="21" t="s">
        <v>23</v>
      </c>
      <c r="B77" s="22" t="s">
        <v>309</v>
      </c>
      <c r="C77" s="21" t="s">
        <v>10</v>
      </c>
      <c r="D77" s="21">
        <v>10</v>
      </c>
      <c r="E77" s="21">
        <v>10</v>
      </c>
      <c r="F77" s="23">
        <v>1</v>
      </c>
    </row>
    <row r="78" spans="1:6" s="35" customFormat="1" x14ac:dyDescent="0.25">
      <c r="A78" s="21" t="s">
        <v>24</v>
      </c>
      <c r="B78" s="22" t="s">
        <v>310</v>
      </c>
      <c r="C78" s="21" t="s">
        <v>10</v>
      </c>
      <c r="D78" s="21">
        <v>10</v>
      </c>
      <c r="E78" s="21">
        <v>10</v>
      </c>
      <c r="F78" s="23">
        <v>1</v>
      </c>
    </row>
    <row r="79" spans="1:6" s="35" customFormat="1" ht="31.5" x14ac:dyDescent="0.25">
      <c r="A79" s="21" t="s">
        <v>25</v>
      </c>
      <c r="B79" s="22" t="s">
        <v>311</v>
      </c>
      <c r="C79" s="21" t="s">
        <v>10</v>
      </c>
      <c r="D79" s="21">
        <v>5</v>
      </c>
      <c r="E79" s="21">
        <v>5</v>
      </c>
      <c r="F79" s="23">
        <v>1</v>
      </c>
    </row>
    <row r="80" spans="1:6" s="35" customFormat="1" ht="31.5" x14ac:dyDescent="0.25">
      <c r="A80" s="21" t="s">
        <v>26</v>
      </c>
      <c r="B80" s="22" t="s">
        <v>312</v>
      </c>
      <c r="C80" s="21" t="s">
        <v>10</v>
      </c>
      <c r="D80" s="21">
        <v>10</v>
      </c>
      <c r="E80" s="21">
        <v>10</v>
      </c>
      <c r="F80" s="23">
        <v>1</v>
      </c>
    </row>
    <row r="81" spans="1:6" s="35" customFormat="1" ht="31.5" x14ac:dyDescent="0.25">
      <c r="A81" s="21" t="s">
        <v>27</v>
      </c>
      <c r="B81" s="22" t="s">
        <v>313</v>
      </c>
      <c r="C81" s="21" t="s">
        <v>10</v>
      </c>
      <c r="D81" s="21">
        <v>5</v>
      </c>
      <c r="E81" s="21">
        <v>5</v>
      </c>
      <c r="F81" s="23">
        <v>1</v>
      </c>
    </row>
    <row r="82" spans="1:6" s="35" customFormat="1" ht="47.25" customHeight="1" x14ac:dyDescent="0.25">
      <c r="A82" s="19" t="s">
        <v>33</v>
      </c>
      <c r="B82" s="99" t="str">
        <f>'Сведения о МП 2022'!B13</f>
        <v>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v>
      </c>
      <c r="C82" s="100"/>
      <c r="D82" s="100"/>
      <c r="E82" s="101"/>
      <c r="F82" s="20"/>
    </row>
    <row r="83" spans="1:6" s="35" customFormat="1" ht="47.25" x14ac:dyDescent="0.25">
      <c r="A83" s="21" t="s">
        <v>22</v>
      </c>
      <c r="B83" s="22" t="s">
        <v>314</v>
      </c>
      <c r="C83" s="21" t="s">
        <v>10</v>
      </c>
      <c r="D83" s="21">
        <v>79</v>
      </c>
      <c r="E83" s="21">
        <v>79</v>
      </c>
      <c r="F83" s="23">
        <v>1</v>
      </c>
    </row>
    <row r="84" spans="1:6" s="35" customFormat="1" ht="47.25" x14ac:dyDescent="0.25">
      <c r="A84" s="21" t="s">
        <v>23</v>
      </c>
      <c r="B84" s="22" t="s">
        <v>315</v>
      </c>
      <c r="C84" s="21" t="s">
        <v>10</v>
      </c>
      <c r="D84" s="21">
        <v>41.3</v>
      </c>
      <c r="E84" s="21">
        <v>0</v>
      </c>
      <c r="F84" s="23">
        <v>0</v>
      </c>
    </row>
    <row r="85" spans="1:6" s="35" customFormat="1" ht="31.5" x14ac:dyDescent="0.25">
      <c r="A85" s="21" t="s">
        <v>24</v>
      </c>
      <c r="B85" s="22" t="s">
        <v>316</v>
      </c>
      <c r="C85" s="21" t="s">
        <v>10</v>
      </c>
      <c r="D85" s="21">
        <v>86.6</v>
      </c>
      <c r="E85" s="21">
        <v>89</v>
      </c>
      <c r="F85" s="23">
        <v>0.97</v>
      </c>
    </row>
    <row r="86" spans="1:6" s="35" customFormat="1" ht="47.25" x14ac:dyDescent="0.25">
      <c r="A86" s="21" t="s">
        <v>25</v>
      </c>
      <c r="B86" s="22" t="s">
        <v>317</v>
      </c>
      <c r="C86" s="21" t="s">
        <v>18</v>
      </c>
      <c r="D86" s="21">
        <v>10</v>
      </c>
      <c r="E86" s="21">
        <v>23</v>
      </c>
      <c r="F86" s="23">
        <v>2.2999999999999998</v>
      </c>
    </row>
    <row r="87" spans="1:6" s="35" customFormat="1" ht="31.5" x14ac:dyDescent="0.25">
      <c r="A87" s="21" t="s">
        <v>26</v>
      </c>
      <c r="B87" s="22" t="s">
        <v>318</v>
      </c>
      <c r="C87" s="21" t="s">
        <v>70</v>
      </c>
      <c r="D87" s="21">
        <v>2</v>
      </c>
      <c r="E87" s="21">
        <v>0</v>
      </c>
      <c r="F87" s="23">
        <v>0</v>
      </c>
    </row>
    <row r="88" spans="1:6" s="35" customFormat="1" ht="47.25" customHeight="1" x14ac:dyDescent="0.25">
      <c r="A88" s="19" t="s">
        <v>32</v>
      </c>
      <c r="B88" s="99" t="str">
        <f>'Сведения о МП 2022'!B14</f>
        <v>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v>
      </c>
      <c r="C88" s="100"/>
      <c r="D88" s="100"/>
      <c r="E88" s="101"/>
      <c r="F88" s="20"/>
    </row>
    <row r="89" spans="1:6" s="35" customFormat="1" ht="31.5" x14ac:dyDescent="0.25">
      <c r="A89" s="21" t="s">
        <v>22</v>
      </c>
      <c r="B89" s="22" t="s">
        <v>231</v>
      </c>
      <c r="C89" s="21" t="s">
        <v>10</v>
      </c>
      <c r="D89" s="21">
        <v>70</v>
      </c>
      <c r="E89" s="21">
        <v>70</v>
      </c>
      <c r="F89" s="23">
        <v>1</v>
      </c>
    </row>
    <row r="90" spans="1:6" s="35" customFormat="1" ht="31.5" x14ac:dyDescent="0.25">
      <c r="A90" s="21" t="s">
        <v>23</v>
      </c>
      <c r="B90" s="22" t="s">
        <v>232</v>
      </c>
      <c r="C90" s="21" t="s">
        <v>10</v>
      </c>
      <c r="D90" s="21">
        <v>40</v>
      </c>
      <c r="E90" s="21">
        <v>40</v>
      </c>
      <c r="F90" s="23">
        <v>1</v>
      </c>
    </row>
    <row r="91" spans="1:6" s="35" customFormat="1" x14ac:dyDescent="0.25">
      <c r="A91" s="21" t="s">
        <v>24</v>
      </c>
      <c r="B91" s="22" t="s">
        <v>233</v>
      </c>
      <c r="C91" s="21" t="s">
        <v>10</v>
      </c>
      <c r="D91" s="21">
        <v>3</v>
      </c>
      <c r="E91" s="21">
        <v>3</v>
      </c>
      <c r="F91" s="23">
        <v>1</v>
      </c>
    </row>
    <row r="92" spans="1:6" s="35" customFormat="1" ht="47.25" customHeight="1" x14ac:dyDescent="0.25">
      <c r="A92" s="19" t="s">
        <v>34</v>
      </c>
      <c r="B92" s="99" t="str">
        <f>'Сведения о МП 2022'!B15</f>
        <v>"Предоставление государственных и муниципальных услуг в режиме «одного окна» на территории муниципального района Кинельский" на 2017-2026 годы</v>
      </c>
      <c r="C92" s="100"/>
      <c r="D92" s="100"/>
      <c r="E92" s="101"/>
      <c r="F92" s="20"/>
    </row>
    <row r="93" spans="1:6" s="35" customFormat="1" ht="31.5" x14ac:dyDescent="0.25">
      <c r="A93" s="21" t="s">
        <v>22</v>
      </c>
      <c r="B93" s="22" t="s">
        <v>399</v>
      </c>
      <c r="C93" s="22" t="s">
        <v>67</v>
      </c>
      <c r="D93" s="21">
        <v>11844</v>
      </c>
      <c r="E93" s="21">
        <v>11844</v>
      </c>
      <c r="F93" s="23">
        <v>1</v>
      </c>
    </row>
    <row r="94" spans="1:6" s="35" customFormat="1" x14ac:dyDescent="0.25">
      <c r="A94" s="21" t="s">
        <v>23</v>
      </c>
      <c r="B94" s="22" t="s">
        <v>400</v>
      </c>
      <c r="C94" s="21" t="s">
        <v>68</v>
      </c>
      <c r="D94" s="21">
        <v>4027.99</v>
      </c>
      <c r="E94" s="21">
        <v>3990.39</v>
      </c>
      <c r="F94" s="23">
        <v>0.99070000000000003</v>
      </c>
    </row>
    <row r="95" spans="1:6" s="35" customFormat="1" x14ac:dyDescent="0.25">
      <c r="A95" s="21" t="s">
        <v>24</v>
      </c>
      <c r="B95" s="22" t="s">
        <v>401</v>
      </c>
      <c r="C95" s="21" t="s">
        <v>68</v>
      </c>
      <c r="D95" s="21">
        <v>2331.0500000000002</v>
      </c>
      <c r="E95" s="21">
        <v>2331.0500000000002</v>
      </c>
      <c r="F95" s="23">
        <v>1</v>
      </c>
    </row>
    <row r="96" spans="1:6" s="35" customFormat="1" x14ac:dyDescent="0.25">
      <c r="A96" s="21" t="s">
        <v>25</v>
      </c>
      <c r="B96" s="22" t="s">
        <v>402</v>
      </c>
      <c r="C96" s="21" t="s">
        <v>68</v>
      </c>
      <c r="D96" s="21">
        <v>2050.16</v>
      </c>
      <c r="E96" s="21">
        <v>2050.16</v>
      </c>
      <c r="F96" s="23">
        <v>1</v>
      </c>
    </row>
    <row r="97" spans="1:6" s="35" customFormat="1" x14ac:dyDescent="0.25">
      <c r="A97" s="21" t="s">
        <v>26</v>
      </c>
      <c r="B97" s="22" t="s">
        <v>403</v>
      </c>
      <c r="C97" s="21" t="s">
        <v>125</v>
      </c>
      <c r="D97" s="21">
        <v>15</v>
      </c>
      <c r="E97" s="21">
        <v>15</v>
      </c>
      <c r="F97" s="23">
        <v>1</v>
      </c>
    </row>
    <row r="98" spans="1:6" s="35" customFormat="1" ht="31.5" x14ac:dyDescent="0.25">
      <c r="A98" s="21" t="s">
        <v>27</v>
      </c>
      <c r="B98" s="22" t="s">
        <v>404</v>
      </c>
      <c r="C98" s="21" t="s">
        <v>125</v>
      </c>
      <c r="D98" s="21">
        <v>5.9</v>
      </c>
      <c r="E98" s="21">
        <v>5.9</v>
      </c>
      <c r="F98" s="23">
        <v>1</v>
      </c>
    </row>
    <row r="99" spans="1:6" s="35" customFormat="1" x14ac:dyDescent="0.25">
      <c r="A99" s="19" t="s">
        <v>35</v>
      </c>
      <c r="B99" s="99" t="str">
        <f>'Сведения о МП 2022'!B16</f>
        <v>"Противодействие коррупции на территории муниципального района Кинельский на 2013-2022 годы"</v>
      </c>
      <c r="C99" s="100"/>
      <c r="D99" s="100"/>
      <c r="E99" s="101"/>
      <c r="F99" s="20"/>
    </row>
    <row r="100" spans="1:6" s="35" customFormat="1" ht="47.25" x14ac:dyDescent="0.25">
      <c r="A100" s="21" t="s">
        <v>22</v>
      </c>
      <c r="B100" s="22" t="s">
        <v>435</v>
      </c>
      <c r="C100" s="21" t="s">
        <v>10</v>
      </c>
      <c r="D100" s="21">
        <v>67</v>
      </c>
      <c r="E100" s="21">
        <v>81.8</v>
      </c>
      <c r="F100" s="23">
        <v>1.22</v>
      </c>
    </row>
    <row r="101" spans="1:6" s="35" customFormat="1" ht="47.25" x14ac:dyDescent="0.25">
      <c r="A101" s="21" t="s">
        <v>23</v>
      </c>
      <c r="B101" s="22" t="s">
        <v>436</v>
      </c>
      <c r="C101" s="21" t="s">
        <v>10</v>
      </c>
      <c r="D101" s="21">
        <v>100</v>
      </c>
      <c r="E101" s="21">
        <v>100</v>
      </c>
      <c r="F101" s="23">
        <v>1</v>
      </c>
    </row>
    <row r="102" spans="1:6" s="35" customFormat="1" ht="31.5" x14ac:dyDescent="0.25">
      <c r="A102" s="21" t="s">
        <v>24</v>
      </c>
      <c r="B102" s="22" t="s">
        <v>437</v>
      </c>
      <c r="C102" s="21" t="s">
        <v>10</v>
      </c>
      <c r="D102" s="21">
        <v>100</v>
      </c>
      <c r="E102" s="21">
        <v>100</v>
      </c>
      <c r="F102" s="23">
        <v>1</v>
      </c>
    </row>
    <row r="103" spans="1:6" s="35" customFormat="1" ht="30.75" customHeight="1" x14ac:dyDescent="0.25">
      <c r="A103" s="21" t="s">
        <v>25</v>
      </c>
      <c r="B103" s="22" t="s">
        <v>438</v>
      </c>
      <c r="C103" s="21" t="s">
        <v>10</v>
      </c>
      <c r="D103" s="21">
        <v>7</v>
      </c>
      <c r="E103" s="21">
        <v>34</v>
      </c>
      <c r="F103" s="23">
        <v>1.5</v>
      </c>
    </row>
    <row r="104" spans="1:6" s="35" customFormat="1" x14ac:dyDescent="0.25">
      <c r="A104" s="19" t="s">
        <v>36</v>
      </c>
      <c r="B104" s="99" t="str">
        <f>'Сведения о МП 2022'!B17</f>
        <v>"Противодействие экстремизму и профилактика терроризма на территории муниципального района Кинельский на 2014-2023 годы"</v>
      </c>
      <c r="C104" s="100"/>
      <c r="D104" s="100"/>
      <c r="E104" s="101"/>
      <c r="F104" s="20"/>
    </row>
    <row r="105" spans="1:6" s="35" customFormat="1" ht="31.5" x14ac:dyDescent="0.25">
      <c r="A105" s="21" t="s">
        <v>22</v>
      </c>
      <c r="B105" s="22" t="s">
        <v>228</v>
      </c>
      <c r="C105" s="21" t="s">
        <v>66</v>
      </c>
      <c r="D105" s="21">
        <v>53</v>
      </c>
      <c r="E105" s="21">
        <v>53</v>
      </c>
      <c r="F105" s="23">
        <v>1</v>
      </c>
    </row>
    <row r="106" spans="1:6" s="35" customFormat="1" x14ac:dyDescent="0.25">
      <c r="A106" s="21" t="s">
        <v>23</v>
      </c>
      <c r="B106" s="22" t="s">
        <v>229</v>
      </c>
      <c r="C106" s="21" t="s">
        <v>10</v>
      </c>
      <c r="D106" s="21">
        <v>4.5999999999999996</v>
      </c>
      <c r="E106" s="21">
        <v>4.5999999999999996</v>
      </c>
      <c r="F106" s="23">
        <v>1</v>
      </c>
    </row>
    <row r="107" spans="1:6" s="35" customFormat="1" x14ac:dyDescent="0.25">
      <c r="A107" s="21" t="s">
        <v>24</v>
      </c>
      <c r="B107" s="22" t="s">
        <v>230</v>
      </c>
      <c r="C107" s="21" t="s">
        <v>10</v>
      </c>
      <c r="D107" s="21">
        <v>91</v>
      </c>
      <c r="E107" s="21">
        <v>91</v>
      </c>
      <c r="F107" s="23">
        <v>1</v>
      </c>
    </row>
    <row r="108" spans="1:6" s="35" customFormat="1" x14ac:dyDescent="0.25">
      <c r="A108" s="19" t="s">
        <v>37</v>
      </c>
      <c r="B108" s="99" t="str">
        <f>'Сведения о МП 2022'!B18</f>
        <v>"Профилактика безнадзорности, правонарушений и защита прав несовершеннолетних в муниципальном районе Кинельский" на 2018-2023 г.г.</v>
      </c>
      <c r="C108" s="100"/>
      <c r="D108" s="100"/>
      <c r="E108" s="101"/>
      <c r="F108" s="20"/>
    </row>
    <row r="109" spans="1:6" s="35" customFormat="1" x14ac:dyDescent="0.25">
      <c r="A109" s="21" t="s">
        <v>22</v>
      </c>
      <c r="B109" s="22" t="s">
        <v>286</v>
      </c>
      <c r="C109" s="21" t="s">
        <v>70</v>
      </c>
      <c r="D109" s="21">
        <v>0</v>
      </c>
      <c r="E109" s="21">
        <v>0</v>
      </c>
      <c r="F109" s="23">
        <v>1</v>
      </c>
    </row>
    <row r="110" spans="1:6" s="35" customFormat="1" x14ac:dyDescent="0.25">
      <c r="A110" s="21" t="s">
        <v>23</v>
      </c>
      <c r="B110" s="22" t="s">
        <v>287</v>
      </c>
      <c r="C110" s="21" t="s">
        <v>70</v>
      </c>
      <c r="D110" s="21">
        <v>33</v>
      </c>
      <c r="E110" s="21">
        <v>23</v>
      </c>
      <c r="F110" s="23">
        <v>1.4</v>
      </c>
    </row>
    <row r="111" spans="1:6" s="35" customFormat="1" x14ac:dyDescent="0.25">
      <c r="A111" s="21" t="s">
        <v>24</v>
      </c>
      <c r="B111" s="22" t="s">
        <v>288</v>
      </c>
      <c r="C111" s="21" t="s">
        <v>66</v>
      </c>
      <c r="D111" s="21">
        <v>2</v>
      </c>
      <c r="E111" s="21">
        <v>9</v>
      </c>
      <c r="F111" s="23">
        <v>0.2</v>
      </c>
    </row>
    <row r="112" spans="1:6" s="35" customFormat="1" ht="31.5" x14ac:dyDescent="0.25">
      <c r="A112" s="21" t="s">
        <v>25</v>
      </c>
      <c r="B112" s="22" t="s">
        <v>289</v>
      </c>
      <c r="C112" s="21" t="s">
        <v>70</v>
      </c>
      <c r="D112" s="21">
        <v>0</v>
      </c>
      <c r="E112" s="21">
        <v>0</v>
      </c>
      <c r="F112" s="23">
        <v>1</v>
      </c>
    </row>
    <row r="113" spans="1:6" s="35" customFormat="1" x14ac:dyDescent="0.25">
      <c r="A113" s="21" t="s">
        <v>26</v>
      </c>
      <c r="B113" s="22" t="s">
        <v>290</v>
      </c>
      <c r="C113" s="21" t="s">
        <v>70</v>
      </c>
      <c r="D113" s="21">
        <v>30</v>
      </c>
      <c r="E113" s="21">
        <v>29</v>
      </c>
      <c r="F113" s="23">
        <v>1</v>
      </c>
    </row>
    <row r="114" spans="1:6" s="35" customFormat="1" x14ac:dyDescent="0.25">
      <c r="A114" s="19" t="s">
        <v>75</v>
      </c>
      <c r="B114" s="99" t="str">
        <f>'Сведения о МП 2022'!B19</f>
        <v>"Развитие и улучшение материально-технического оснащения муниципальных учреждений муниципального района Кинельский на 2014-2023 годы"</v>
      </c>
      <c r="C114" s="100"/>
      <c r="D114" s="100"/>
      <c r="E114" s="101"/>
      <c r="F114" s="20"/>
    </row>
    <row r="115" spans="1:6" s="35" customFormat="1" ht="31.5" x14ac:dyDescent="0.25">
      <c r="A115" s="21" t="s">
        <v>22</v>
      </c>
      <c r="B115" s="22" t="s">
        <v>439</v>
      </c>
      <c r="C115" s="21" t="s">
        <v>10</v>
      </c>
      <c r="D115" s="21">
        <v>97</v>
      </c>
      <c r="E115" s="21">
        <v>97</v>
      </c>
      <c r="F115" s="23">
        <v>1</v>
      </c>
    </row>
    <row r="116" spans="1:6" s="35" customFormat="1" ht="31.5" x14ac:dyDescent="0.25">
      <c r="A116" s="21" t="s">
        <v>23</v>
      </c>
      <c r="B116" s="22" t="s">
        <v>440</v>
      </c>
      <c r="C116" s="21" t="s">
        <v>10</v>
      </c>
      <c r="D116" s="21">
        <v>3</v>
      </c>
      <c r="E116" s="21">
        <v>3</v>
      </c>
      <c r="F116" s="23">
        <v>1</v>
      </c>
    </row>
    <row r="117" spans="1:6" s="35" customFormat="1" x14ac:dyDescent="0.25">
      <c r="A117" s="19" t="s">
        <v>38</v>
      </c>
      <c r="B117" s="99" t="str">
        <f>'Сведения о МП 2022'!B20</f>
        <v>"Развитие культуры в муниципальном районе Кинельский на 2020-2029 годы"</v>
      </c>
      <c r="C117" s="100"/>
      <c r="D117" s="100"/>
      <c r="E117" s="101"/>
      <c r="F117" s="20"/>
    </row>
    <row r="118" spans="1:6" s="35" customFormat="1" x14ac:dyDescent="0.25">
      <c r="A118" s="21" t="s">
        <v>22</v>
      </c>
      <c r="B118" s="22" t="s">
        <v>263</v>
      </c>
      <c r="C118" s="21" t="s">
        <v>70</v>
      </c>
      <c r="D118" s="21">
        <v>3430</v>
      </c>
      <c r="E118" s="21">
        <v>3237</v>
      </c>
      <c r="F118" s="23">
        <v>0.94</v>
      </c>
    </row>
    <row r="119" spans="1:6" s="35" customFormat="1" ht="31.5" x14ac:dyDescent="0.25">
      <c r="A119" s="21" t="s">
        <v>23</v>
      </c>
      <c r="B119" s="22" t="s">
        <v>264</v>
      </c>
      <c r="C119" s="21" t="s">
        <v>70</v>
      </c>
      <c r="D119" s="21">
        <v>7</v>
      </c>
      <c r="E119" s="21">
        <v>17.600000000000001</v>
      </c>
      <c r="F119" s="23">
        <v>1.5</v>
      </c>
    </row>
    <row r="120" spans="1:6" s="35" customFormat="1" x14ac:dyDescent="0.25">
      <c r="A120" s="21" t="s">
        <v>24</v>
      </c>
      <c r="B120" s="22" t="s">
        <v>265</v>
      </c>
      <c r="C120" s="21" t="s">
        <v>70</v>
      </c>
      <c r="D120" s="21">
        <v>1000</v>
      </c>
      <c r="E120" s="21">
        <v>1965</v>
      </c>
      <c r="F120" s="23">
        <v>1.5</v>
      </c>
    </row>
    <row r="121" spans="1:6" s="35" customFormat="1" x14ac:dyDescent="0.25">
      <c r="A121" s="21" t="s">
        <v>25</v>
      </c>
      <c r="B121" s="22" t="s">
        <v>266</v>
      </c>
      <c r="C121" s="21" t="s">
        <v>70</v>
      </c>
      <c r="D121" s="21">
        <v>272580</v>
      </c>
      <c r="E121" s="21">
        <v>292109</v>
      </c>
      <c r="F121" s="23">
        <v>1.07</v>
      </c>
    </row>
    <row r="122" spans="1:6" s="35" customFormat="1" ht="47.25" x14ac:dyDescent="0.25">
      <c r="A122" s="21" t="s">
        <v>26</v>
      </c>
      <c r="B122" s="22" t="s">
        <v>267</v>
      </c>
      <c r="C122" s="21" t="s">
        <v>10</v>
      </c>
      <c r="D122" s="21">
        <v>95</v>
      </c>
      <c r="E122" s="21">
        <v>106</v>
      </c>
      <c r="F122" s="23">
        <v>1.1200000000000001</v>
      </c>
    </row>
    <row r="123" spans="1:6" s="35" customFormat="1" x14ac:dyDescent="0.25">
      <c r="A123" s="49" t="s">
        <v>433</v>
      </c>
      <c r="B123" s="38" t="s">
        <v>268</v>
      </c>
      <c r="C123" s="50"/>
      <c r="D123" s="50"/>
      <c r="E123" s="51"/>
      <c r="F123" s="39"/>
    </row>
    <row r="124" spans="1:6" s="35" customFormat="1" ht="31.5" x14ac:dyDescent="0.25">
      <c r="A124" s="21" t="s">
        <v>22</v>
      </c>
      <c r="B124" s="22" t="s">
        <v>269</v>
      </c>
      <c r="C124" s="21" t="s">
        <v>10</v>
      </c>
      <c r="D124" s="21">
        <v>20</v>
      </c>
      <c r="E124" s="21">
        <v>23</v>
      </c>
      <c r="F124" s="23">
        <v>1.1499999999999999</v>
      </c>
    </row>
    <row r="125" spans="1:6" s="35" customFormat="1" x14ac:dyDescent="0.25">
      <c r="A125" s="21" t="s">
        <v>23</v>
      </c>
      <c r="B125" s="22" t="s">
        <v>270</v>
      </c>
      <c r="C125" s="21" t="s">
        <v>70</v>
      </c>
      <c r="D125" s="21">
        <v>11220</v>
      </c>
      <c r="E125" s="21">
        <v>10683</v>
      </c>
      <c r="F125" s="23">
        <v>0.95</v>
      </c>
    </row>
    <row r="126" spans="1:6" x14ac:dyDescent="0.25">
      <c r="A126" s="19" t="s">
        <v>39</v>
      </c>
      <c r="B126" s="99" t="str">
        <f>'Сведения о МП 2022'!B22</f>
        <v>"Развитие мобилизационной подготовки на территории муниципального района Кинельский на 2018-2024 годы"</v>
      </c>
      <c r="C126" s="100"/>
      <c r="D126" s="100"/>
      <c r="E126" s="101"/>
      <c r="F126" s="20"/>
    </row>
    <row r="127" spans="1:6" ht="31.5" x14ac:dyDescent="0.25">
      <c r="A127" s="21" t="s">
        <v>22</v>
      </c>
      <c r="B127" s="22" t="s">
        <v>204</v>
      </c>
      <c r="C127" s="21" t="s">
        <v>10</v>
      </c>
      <c r="D127" s="21">
        <v>95</v>
      </c>
      <c r="E127" s="21">
        <v>95</v>
      </c>
      <c r="F127" s="23">
        <v>1</v>
      </c>
    </row>
    <row r="128" spans="1:6" x14ac:dyDescent="0.25">
      <c r="A128" s="21" t="s">
        <v>23</v>
      </c>
      <c r="B128" s="22" t="s">
        <v>205</v>
      </c>
      <c r="C128" s="21" t="s">
        <v>10</v>
      </c>
      <c r="D128" s="21">
        <v>100</v>
      </c>
      <c r="E128" s="21">
        <v>100</v>
      </c>
      <c r="F128" s="23">
        <v>1</v>
      </c>
    </row>
    <row r="129" spans="1:6" ht="31.5" x14ac:dyDescent="0.25">
      <c r="A129" s="21" t="s">
        <v>24</v>
      </c>
      <c r="B129" s="22" t="s">
        <v>206</v>
      </c>
      <c r="C129" s="21" t="s">
        <v>10</v>
      </c>
      <c r="D129" s="21">
        <v>100</v>
      </c>
      <c r="E129" s="21">
        <v>100</v>
      </c>
      <c r="F129" s="23">
        <v>1</v>
      </c>
    </row>
    <row r="130" spans="1:6" s="35" customFormat="1" x14ac:dyDescent="0.25">
      <c r="A130" s="19" t="s">
        <v>40</v>
      </c>
      <c r="B130" s="99" t="str">
        <f>'Сведения о МП 2022'!B41</f>
        <v>"Развитие муниципальной службы  в органах местного самоуправления  муниципального района Кинельский на 2022-2026 годы"</v>
      </c>
      <c r="C130" s="100"/>
      <c r="D130" s="100"/>
      <c r="E130" s="101"/>
      <c r="F130" s="20"/>
    </row>
    <row r="131" spans="1:6" s="35" customFormat="1" ht="47.25" x14ac:dyDescent="0.25">
      <c r="A131" s="21" t="s">
        <v>22</v>
      </c>
      <c r="B131" s="22" t="s">
        <v>442</v>
      </c>
      <c r="C131" s="21" t="s">
        <v>10</v>
      </c>
      <c r="D131" s="21">
        <v>10</v>
      </c>
      <c r="E131" s="21">
        <v>10</v>
      </c>
      <c r="F131" s="23">
        <v>1</v>
      </c>
    </row>
    <row r="132" spans="1:6" s="35" customFormat="1" ht="39" customHeight="1" x14ac:dyDescent="0.25">
      <c r="A132" s="21" t="s">
        <v>23</v>
      </c>
      <c r="B132" s="22" t="s">
        <v>443</v>
      </c>
      <c r="C132" s="21" t="s">
        <v>18</v>
      </c>
      <c r="D132" s="21">
        <v>7</v>
      </c>
      <c r="E132" s="21">
        <v>12</v>
      </c>
      <c r="F132" s="23">
        <v>1.5</v>
      </c>
    </row>
    <row r="133" spans="1:6" s="35" customFormat="1" ht="36.75" customHeight="1" x14ac:dyDescent="0.25">
      <c r="A133" s="21" t="s">
        <v>24</v>
      </c>
      <c r="B133" s="22" t="s">
        <v>444</v>
      </c>
      <c r="C133" s="21" t="s">
        <v>10</v>
      </c>
      <c r="D133" s="21">
        <v>10</v>
      </c>
      <c r="E133" s="21">
        <v>33</v>
      </c>
      <c r="F133" s="23">
        <v>1.5</v>
      </c>
    </row>
    <row r="134" spans="1:6" s="35" customFormat="1" ht="31.5" customHeight="1" x14ac:dyDescent="0.25">
      <c r="A134" s="19" t="s">
        <v>55</v>
      </c>
      <c r="B134" s="99" t="str">
        <f>'Сведения о МП 2022'!B23</f>
        <v>"Развитие печатного средства массовой информации в муниципальном районе Кинельский на 2017-2026 годы"</v>
      </c>
      <c r="C134" s="100"/>
      <c r="D134" s="100"/>
      <c r="E134" s="101"/>
      <c r="F134" s="20"/>
    </row>
    <row r="135" spans="1:6" s="35" customFormat="1" ht="47.25" x14ac:dyDescent="0.25">
      <c r="A135" s="21" t="s">
        <v>22</v>
      </c>
      <c r="B135" s="22" t="s">
        <v>225</v>
      </c>
      <c r="C135" s="21" t="s">
        <v>71</v>
      </c>
      <c r="D135" s="21">
        <v>196368</v>
      </c>
      <c r="E135" s="21">
        <v>196368</v>
      </c>
      <c r="F135" s="23">
        <v>1</v>
      </c>
    </row>
    <row r="136" spans="1:6" s="35" customFormat="1" ht="31.5" x14ac:dyDescent="0.25">
      <c r="A136" s="21" t="s">
        <v>23</v>
      </c>
      <c r="B136" s="22" t="s">
        <v>226</v>
      </c>
      <c r="C136" s="21" t="s">
        <v>71</v>
      </c>
      <c r="D136" s="21">
        <v>65000</v>
      </c>
      <c r="E136" s="21">
        <v>65000</v>
      </c>
      <c r="F136" s="23">
        <v>1</v>
      </c>
    </row>
    <row r="137" spans="1:6" s="35" customFormat="1" x14ac:dyDescent="0.25">
      <c r="A137" s="21" t="s">
        <v>24</v>
      </c>
      <c r="B137" s="22" t="s">
        <v>227</v>
      </c>
      <c r="C137" s="21" t="s">
        <v>66</v>
      </c>
      <c r="D137" s="21">
        <v>1</v>
      </c>
      <c r="E137" s="21">
        <v>1</v>
      </c>
      <c r="F137" s="23">
        <v>1</v>
      </c>
    </row>
    <row r="138" spans="1:6" s="35" customFormat="1" ht="40.5" customHeight="1" x14ac:dyDescent="0.25">
      <c r="A138" s="19" t="s">
        <v>56</v>
      </c>
      <c r="B138" s="99" t="str">
        <f>'Сведения о МП 2022'!B24</f>
        <v>"Развитие сельского хозяйства и регулирования рынков сельскохозяйственной продукции, сырья и продовольствия муниципального района Кинельски Самарской области на 2013-2023 годы"</v>
      </c>
      <c r="C138" s="100"/>
      <c r="D138" s="100"/>
      <c r="E138" s="101"/>
      <c r="F138" s="20"/>
    </row>
    <row r="139" spans="1:6" s="35" customFormat="1" ht="31.5" x14ac:dyDescent="0.25">
      <c r="A139" s="21" t="s">
        <v>22</v>
      </c>
      <c r="B139" s="22" t="s">
        <v>367</v>
      </c>
      <c r="C139" s="21" t="s">
        <v>137</v>
      </c>
      <c r="D139" s="21">
        <v>90.1</v>
      </c>
      <c r="E139" s="21">
        <v>153.69999999999999</v>
      </c>
      <c r="F139" s="23">
        <v>1.5</v>
      </c>
    </row>
    <row r="140" spans="1:6" s="35" customFormat="1" x14ac:dyDescent="0.25">
      <c r="A140" s="21" t="s">
        <v>23</v>
      </c>
      <c r="B140" s="22" t="s">
        <v>368</v>
      </c>
      <c r="C140" s="21" t="s">
        <v>10</v>
      </c>
      <c r="D140" s="21">
        <v>14.7</v>
      </c>
      <c r="E140" s="21">
        <v>9.5</v>
      </c>
      <c r="F140" s="23">
        <v>0.64</v>
      </c>
    </row>
    <row r="141" spans="1:6" s="35" customFormat="1" x14ac:dyDescent="0.25">
      <c r="A141" s="21" t="s">
        <v>24</v>
      </c>
      <c r="B141" s="22" t="s">
        <v>369</v>
      </c>
      <c r="C141" s="21" t="s">
        <v>72</v>
      </c>
      <c r="D141" s="21">
        <v>41.9</v>
      </c>
      <c r="E141" s="21">
        <v>38.5</v>
      </c>
      <c r="F141" s="23">
        <v>0.92</v>
      </c>
    </row>
    <row r="142" spans="1:6" s="35" customFormat="1" ht="31.5" x14ac:dyDescent="0.25">
      <c r="A142" s="21" t="s">
        <v>25</v>
      </c>
      <c r="B142" s="22" t="s">
        <v>370</v>
      </c>
      <c r="C142" s="21" t="s">
        <v>137</v>
      </c>
      <c r="D142" s="21">
        <v>75.3</v>
      </c>
      <c r="E142" s="21">
        <v>79.7</v>
      </c>
      <c r="F142" s="23">
        <v>1.06</v>
      </c>
    </row>
    <row r="143" spans="1:6" s="35" customFormat="1" ht="31.5" x14ac:dyDescent="0.25">
      <c r="A143" s="21" t="s">
        <v>26</v>
      </c>
      <c r="B143" s="22" t="s">
        <v>371</v>
      </c>
      <c r="C143" s="21" t="s">
        <v>10</v>
      </c>
      <c r="D143" s="21">
        <v>15</v>
      </c>
      <c r="E143" s="21">
        <v>8.4700000000000006</v>
      </c>
      <c r="F143" s="23">
        <v>0.56000000000000005</v>
      </c>
    </row>
    <row r="144" spans="1:6" s="35" customFormat="1" x14ac:dyDescent="0.25">
      <c r="A144" s="21" t="s">
        <v>27</v>
      </c>
      <c r="B144" s="22" t="s">
        <v>372</v>
      </c>
      <c r="C144" s="21" t="s">
        <v>137</v>
      </c>
      <c r="D144" s="21">
        <v>0.106</v>
      </c>
      <c r="E144" s="21">
        <v>0.106</v>
      </c>
      <c r="F144" s="23">
        <v>1</v>
      </c>
    </row>
    <row r="145" spans="1:6" s="35" customFormat="1" x14ac:dyDescent="0.25">
      <c r="A145" s="21" t="s">
        <v>28</v>
      </c>
      <c r="B145" s="22" t="s">
        <v>373</v>
      </c>
      <c r="C145" s="21" t="s">
        <v>116</v>
      </c>
      <c r="D145" s="21">
        <v>13758</v>
      </c>
      <c r="E145" s="21">
        <v>15040</v>
      </c>
      <c r="F145" s="23">
        <v>1.0900000000000001</v>
      </c>
    </row>
    <row r="146" spans="1:6" s="35" customFormat="1" ht="31.5" x14ac:dyDescent="0.25">
      <c r="A146" s="21" t="s">
        <v>29</v>
      </c>
      <c r="B146" s="22" t="s">
        <v>374</v>
      </c>
      <c r="C146" s="21" t="s">
        <v>381</v>
      </c>
      <c r="D146" s="21">
        <v>921</v>
      </c>
      <c r="E146" s="21">
        <v>1507</v>
      </c>
      <c r="F146" s="23">
        <v>1.5</v>
      </c>
    </row>
    <row r="147" spans="1:6" s="35" customFormat="1" ht="31.5" x14ac:dyDescent="0.25">
      <c r="A147" s="21" t="s">
        <v>30</v>
      </c>
      <c r="B147" s="22" t="s">
        <v>375</v>
      </c>
      <c r="C147" s="21" t="s">
        <v>73</v>
      </c>
      <c r="D147" s="21">
        <v>28002</v>
      </c>
      <c r="E147" s="21">
        <v>29485</v>
      </c>
      <c r="F147" s="23">
        <v>1.05</v>
      </c>
    </row>
    <row r="148" spans="1:6" s="35" customFormat="1" ht="47.25" x14ac:dyDescent="0.25">
      <c r="A148" s="21" t="s">
        <v>31</v>
      </c>
      <c r="B148" s="22" t="s">
        <v>376</v>
      </c>
      <c r="C148" s="21" t="s">
        <v>74</v>
      </c>
      <c r="D148" s="21">
        <v>3000</v>
      </c>
      <c r="E148" s="21">
        <v>3319</v>
      </c>
      <c r="F148" s="23">
        <v>1.1100000000000001</v>
      </c>
    </row>
    <row r="149" spans="1:6" s="35" customFormat="1" ht="47.25" x14ac:dyDescent="0.25">
      <c r="A149" s="21" t="s">
        <v>33</v>
      </c>
      <c r="B149" s="22" t="s">
        <v>377</v>
      </c>
      <c r="C149" s="21" t="s">
        <v>161</v>
      </c>
      <c r="D149" s="21">
        <v>2</v>
      </c>
      <c r="E149" s="21">
        <v>4</v>
      </c>
      <c r="F149" s="23">
        <v>1.5</v>
      </c>
    </row>
    <row r="150" spans="1:6" s="35" customFormat="1" ht="31.5" x14ac:dyDescent="0.25">
      <c r="A150" s="21" t="s">
        <v>32</v>
      </c>
      <c r="B150" s="22" t="s">
        <v>378</v>
      </c>
      <c r="C150" s="21" t="s">
        <v>382</v>
      </c>
      <c r="D150" s="21">
        <v>19</v>
      </c>
      <c r="E150" s="21">
        <v>20</v>
      </c>
      <c r="F150" s="23">
        <v>1.05</v>
      </c>
    </row>
    <row r="151" spans="1:6" s="35" customFormat="1" ht="31.5" x14ac:dyDescent="0.25">
      <c r="A151" s="21" t="s">
        <v>34</v>
      </c>
      <c r="B151" s="22" t="s">
        <v>379</v>
      </c>
      <c r="C151" s="21" t="s">
        <v>382</v>
      </c>
      <c r="D151" s="21">
        <v>7</v>
      </c>
      <c r="E151" s="21">
        <v>8</v>
      </c>
      <c r="F151" s="23">
        <v>1.1399999999999999</v>
      </c>
    </row>
    <row r="152" spans="1:6" s="35" customFormat="1" ht="47.25" x14ac:dyDescent="0.25">
      <c r="A152" s="21" t="s">
        <v>35</v>
      </c>
      <c r="B152" s="22" t="s">
        <v>380</v>
      </c>
      <c r="C152" s="21" t="s">
        <v>161</v>
      </c>
      <c r="D152" s="21">
        <v>5</v>
      </c>
      <c r="E152" s="21">
        <v>6</v>
      </c>
      <c r="F152" s="23">
        <v>1.2</v>
      </c>
    </row>
    <row r="153" spans="1:6" s="35" customFormat="1" ht="31.5" customHeight="1" x14ac:dyDescent="0.25">
      <c r="A153" s="19" t="s">
        <v>57</v>
      </c>
      <c r="B153" s="99" t="str">
        <f>'Сведения о МП 2022'!B43</f>
        <v>"Ремонт, строительство, реконструкция и оборудование зданий школ и детских садов, расположенных на территории муниципального района Кинельский на 2022-2026 годы"</v>
      </c>
      <c r="C153" s="100"/>
      <c r="D153" s="100"/>
      <c r="E153" s="101"/>
      <c r="F153" s="20"/>
    </row>
    <row r="154" spans="1:6" s="35" customFormat="1" ht="31.5" x14ac:dyDescent="0.25">
      <c r="A154" s="21" t="s">
        <v>22</v>
      </c>
      <c r="B154" s="22" t="s">
        <v>249</v>
      </c>
      <c r="C154" s="21" t="s">
        <v>252</v>
      </c>
      <c r="D154" s="21">
        <v>8</v>
      </c>
      <c r="E154" s="21">
        <v>9</v>
      </c>
      <c r="F154" s="23">
        <v>1.1200000000000001</v>
      </c>
    </row>
    <row r="155" spans="1:6" s="35" customFormat="1" ht="31.5" x14ac:dyDescent="0.25">
      <c r="A155" s="21" t="s">
        <v>23</v>
      </c>
      <c r="B155" s="22" t="s">
        <v>250</v>
      </c>
      <c r="C155" s="21" t="s">
        <v>252</v>
      </c>
      <c r="D155" s="21">
        <v>21</v>
      </c>
      <c r="E155" s="21">
        <v>21</v>
      </c>
      <c r="F155" s="23">
        <v>1</v>
      </c>
    </row>
    <row r="156" spans="1:6" s="35" customFormat="1" ht="31.5" x14ac:dyDescent="0.25">
      <c r="A156" s="21" t="s">
        <v>24</v>
      </c>
      <c r="B156" s="22" t="s">
        <v>251</v>
      </c>
      <c r="C156" s="21" t="s">
        <v>252</v>
      </c>
      <c r="D156" s="21">
        <v>8</v>
      </c>
      <c r="E156" s="21">
        <v>7</v>
      </c>
      <c r="F156" s="23">
        <v>0.88</v>
      </c>
    </row>
    <row r="157" spans="1:6" s="35" customFormat="1" ht="31.5" customHeight="1" x14ac:dyDescent="0.25">
      <c r="A157" s="19" t="s">
        <v>58</v>
      </c>
      <c r="B157" s="99" t="str">
        <f>'Сведения о МП 2022'!B25</f>
        <v>"Создание условий для оказания медицинской помощи населению муниципального района Кинельский Самарской области на 2021-2025 годы"</v>
      </c>
      <c r="C157" s="100"/>
      <c r="D157" s="100"/>
      <c r="E157" s="101"/>
      <c r="F157" s="20"/>
    </row>
    <row r="158" spans="1:6" s="35" customFormat="1" ht="63" x14ac:dyDescent="0.25">
      <c r="A158" s="21" t="s">
        <v>22</v>
      </c>
      <c r="B158" s="22" t="s">
        <v>246</v>
      </c>
      <c r="C158" s="21" t="s">
        <v>10</v>
      </c>
      <c r="D158" s="21">
        <v>100</v>
      </c>
      <c r="E158" s="21">
        <v>100.7</v>
      </c>
      <c r="F158" s="23">
        <f>E158/D158</f>
        <v>1.0070000000000001</v>
      </c>
    </row>
    <row r="159" spans="1:6" s="35" customFormat="1" ht="63" x14ac:dyDescent="0.25">
      <c r="A159" s="21" t="s">
        <v>23</v>
      </c>
      <c r="B159" s="22" t="s">
        <v>247</v>
      </c>
      <c r="C159" s="21" t="s">
        <v>10</v>
      </c>
      <c r="D159" s="21">
        <v>100</v>
      </c>
      <c r="E159" s="21">
        <v>100</v>
      </c>
      <c r="F159" s="23">
        <v>1</v>
      </c>
    </row>
    <row r="160" spans="1:6" s="35" customFormat="1" ht="31.5" x14ac:dyDescent="0.25">
      <c r="A160" s="21" t="s">
        <v>24</v>
      </c>
      <c r="B160" s="22" t="s">
        <v>248</v>
      </c>
      <c r="C160" s="21" t="s">
        <v>10</v>
      </c>
      <c r="D160" s="21">
        <v>79</v>
      </c>
      <c r="E160" s="21">
        <v>80</v>
      </c>
      <c r="F160" s="23">
        <v>1.0129999999999999</v>
      </c>
    </row>
    <row r="161" spans="1:6" s="35" customFormat="1" ht="31.5" customHeight="1" x14ac:dyDescent="0.25">
      <c r="A161" s="19" t="s">
        <v>59</v>
      </c>
      <c r="B161" s="99" t="str">
        <f>'Сведения о МП 2022'!B26</f>
        <v>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v>
      </c>
      <c r="C161" s="100"/>
      <c r="D161" s="100"/>
      <c r="E161" s="101"/>
      <c r="F161" s="20"/>
    </row>
    <row r="162" spans="1:6" s="35" customFormat="1" ht="31.5" x14ac:dyDescent="0.25">
      <c r="A162" s="21" t="s">
        <v>22</v>
      </c>
      <c r="B162" s="22" t="s">
        <v>254</v>
      </c>
      <c r="C162" s="21" t="s">
        <v>10</v>
      </c>
      <c r="D162" s="21">
        <v>98</v>
      </c>
      <c r="E162" s="21">
        <v>98</v>
      </c>
      <c r="F162" s="23">
        <v>1</v>
      </c>
    </row>
    <row r="163" spans="1:6" s="35" customFormat="1" ht="31.5" x14ac:dyDescent="0.25">
      <c r="A163" s="21" t="s">
        <v>23</v>
      </c>
      <c r="B163" s="22" t="s">
        <v>255</v>
      </c>
      <c r="C163" s="21" t="s">
        <v>18</v>
      </c>
      <c r="D163" s="21">
        <v>25</v>
      </c>
      <c r="E163" s="21">
        <v>25</v>
      </c>
      <c r="F163" s="23">
        <v>1</v>
      </c>
    </row>
    <row r="164" spans="1:6" s="35" customFormat="1" ht="31.5" x14ac:dyDescent="0.25">
      <c r="A164" s="21" t="s">
        <v>24</v>
      </c>
      <c r="B164" s="22" t="s">
        <v>256</v>
      </c>
      <c r="C164" s="21" t="s">
        <v>18</v>
      </c>
      <c r="D164" s="21">
        <v>92</v>
      </c>
      <c r="E164" s="21">
        <v>92</v>
      </c>
      <c r="F164" s="23">
        <v>1</v>
      </c>
    </row>
    <row r="165" spans="1:6" s="35" customFormat="1" ht="31.5" x14ac:dyDescent="0.25">
      <c r="A165" s="21" t="s">
        <v>25</v>
      </c>
      <c r="B165" s="22" t="s">
        <v>257</v>
      </c>
      <c r="C165" s="21" t="s">
        <v>10</v>
      </c>
      <c r="D165" s="21">
        <v>4</v>
      </c>
      <c r="E165" s="21">
        <v>4</v>
      </c>
      <c r="F165" s="23">
        <v>1</v>
      </c>
    </row>
    <row r="166" spans="1:6" s="35" customFormat="1" ht="47.25" x14ac:dyDescent="0.25">
      <c r="A166" s="21" t="s">
        <v>26</v>
      </c>
      <c r="B166" s="22" t="s">
        <v>258</v>
      </c>
      <c r="C166" s="21" t="s">
        <v>10</v>
      </c>
      <c r="D166" s="21">
        <v>2</v>
      </c>
      <c r="E166" s="21">
        <v>2</v>
      </c>
      <c r="F166" s="23">
        <v>1</v>
      </c>
    </row>
    <row r="167" spans="1:6" s="35" customFormat="1" ht="31.5" x14ac:dyDescent="0.25">
      <c r="A167" s="21" t="s">
        <v>27</v>
      </c>
      <c r="B167" s="22" t="s">
        <v>259</v>
      </c>
      <c r="C167" s="21" t="s">
        <v>18</v>
      </c>
      <c r="D167" s="21">
        <v>20</v>
      </c>
      <c r="E167" s="21">
        <v>20</v>
      </c>
      <c r="F167" s="23">
        <v>1</v>
      </c>
    </row>
    <row r="168" spans="1:6" s="35" customFormat="1" ht="31.5" customHeight="1" x14ac:dyDescent="0.25">
      <c r="A168" s="19" t="s">
        <v>60</v>
      </c>
      <c r="B168" s="99" t="str">
        <f>'Сведения о МП 2022'!B27</f>
        <v>"Модернизация и развитие автомобильных дорог общего пользования местного значения муниципального района Кинельский" на 2021-2023 годы</v>
      </c>
      <c r="C168" s="100"/>
      <c r="D168" s="100"/>
      <c r="E168" s="101"/>
      <c r="F168" s="20"/>
    </row>
    <row r="169" spans="1:6" s="35" customFormat="1" ht="47.25" x14ac:dyDescent="0.25">
      <c r="A169" s="21" t="s">
        <v>22</v>
      </c>
      <c r="B169" s="22" t="s">
        <v>297</v>
      </c>
      <c r="C169" s="21" t="s">
        <v>128</v>
      </c>
      <c r="D169" s="21">
        <v>1198.0999999999999</v>
      </c>
      <c r="E169" s="21">
        <v>1198.0999999999999</v>
      </c>
      <c r="F169" s="23">
        <v>1</v>
      </c>
    </row>
    <row r="170" spans="1:6" s="35" customFormat="1" ht="31.5" x14ac:dyDescent="0.25">
      <c r="A170" s="21" t="s">
        <v>23</v>
      </c>
      <c r="B170" s="22" t="s">
        <v>298</v>
      </c>
      <c r="C170" s="21" t="s">
        <v>128</v>
      </c>
      <c r="D170" s="21">
        <v>803.8</v>
      </c>
      <c r="E170" s="21">
        <v>803.8</v>
      </c>
      <c r="F170" s="23">
        <v>1</v>
      </c>
    </row>
    <row r="171" spans="1:6" s="35" customFormat="1" x14ac:dyDescent="0.25">
      <c r="A171" s="21" t="s">
        <v>24</v>
      </c>
      <c r="B171" s="22" t="s">
        <v>299</v>
      </c>
      <c r="C171" s="21" t="s">
        <v>128</v>
      </c>
      <c r="D171" s="21">
        <v>180</v>
      </c>
      <c r="E171" s="21">
        <v>180</v>
      </c>
      <c r="F171" s="23">
        <v>1</v>
      </c>
    </row>
    <row r="172" spans="1:6" s="35" customFormat="1" ht="31.5" x14ac:dyDescent="0.25">
      <c r="A172" s="21" t="s">
        <v>25</v>
      </c>
      <c r="B172" s="22" t="s">
        <v>300</v>
      </c>
      <c r="C172" s="21" t="s">
        <v>128</v>
      </c>
      <c r="D172" s="21">
        <v>1187.4000000000001</v>
      </c>
      <c r="E172" s="21">
        <v>1187.4000000000001</v>
      </c>
      <c r="F172" s="23">
        <v>1</v>
      </c>
    </row>
    <row r="173" spans="1:6" s="35" customFormat="1" ht="31.5" x14ac:dyDescent="0.25">
      <c r="A173" s="21" t="s">
        <v>26</v>
      </c>
      <c r="B173" s="22" t="s">
        <v>301</v>
      </c>
      <c r="C173" s="21" t="s">
        <v>128</v>
      </c>
      <c r="D173" s="21">
        <v>1131.0999999999999</v>
      </c>
      <c r="E173" s="21">
        <v>1131.0999999999999</v>
      </c>
      <c r="F173" s="23">
        <v>1</v>
      </c>
    </row>
    <row r="174" spans="1:6" s="35" customFormat="1" ht="31.5" customHeight="1" x14ac:dyDescent="0.25">
      <c r="A174" s="19" t="s">
        <v>61</v>
      </c>
      <c r="B174" s="99" t="str">
        <f>'Сведения о МП 2022'!B28</f>
        <v>"Формирование современной комфортной городской среды муниципального района Кинельский Самарской области 2018-2025 годы"</v>
      </c>
      <c r="C174" s="100"/>
      <c r="D174" s="100"/>
      <c r="E174" s="101"/>
      <c r="F174" s="20"/>
    </row>
    <row r="175" spans="1:6" s="35" customFormat="1" ht="31.5" x14ac:dyDescent="0.25">
      <c r="A175" s="21" t="s">
        <v>22</v>
      </c>
      <c r="B175" s="22" t="s">
        <v>389</v>
      </c>
      <c r="C175" s="21" t="s">
        <v>18</v>
      </c>
      <c r="D175" s="21">
        <v>19</v>
      </c>
      <c r="E175" s="21">
        <v>19</v>
      </c>
      <c r="F175" s="23">
        <v>1</v>
      </c>
    </row>
    <row r="176" spans="1:6" s="35" customFormat="1" x14ac:dyDescent="0.25">
      <c r="A176" s="21" t="s">
        <v>23</v>
      </c>
      <c r="B176" s="22" t="s">
        <v>390</v>
      </c>
      <c r="C176" s="21" t="s">
        <v>18</v>
      </c>
      <c r="D176" s="21">
        <v>4</v>
      </c>
      <c r="E176" s="21">
        <v>4</v>
      </c>
      <c r="F176" s="23">
        <v>1</v>
      </c>
    </row>
    <row r="177" spans="1:6" s="35" customFormat="1" ht="31.5" customHeight="1" x14ac:dyDescent="0.25">
      <c r="A177" s="19" t="s">
        <v>62</v>
      </c>
      <c r="B177" s="99" t="str">
        <f>'Сведения о МП 2022'!B29</f>
        <v>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v>
      </c>
      <c r="C177" s="100"/>
      <c r="D177" s="100"/>
      <c r="E177" s="101"/>
      <c r="F177" s="20"/>
    </row>
    <row r="178" spans="1:6" s="35" customFormat="1" x14ac:dyDescent="0.25">
      <c r="A178" s="21" t="s">
        <v>22</v>
      </c>
      <c r="B178" s="22" t="s">
        <v>302</v>
      </c>
      <c r="C178" s="21" t="s">
        <v>124</v>
      </c>
      <c r="D178" s="21">
        <v>252</v>
      </c>
      <c r="E178" s="21">
        <v>252</v>
      </c>
      <c r="F178" s="23">
        <v>1</v>
      </c>
    </row>
    <row r="179" spans="1:6" s="35" customFormat="1" ht="31.5" x14ac:dyDescent="0.25">
      <c r="A179" s="21" t="s">
        <v>23</v>
      </c>
      <c r="B179" s="22" t="s">
        <v>303</v>
      </c>
      <c r="C179" s="21" t="s">
        <v>18</v>
      </c>
      <c r="D179" s="21">
        <v>2575</v>
      </c>
      <c r="E179" s="21">
        <v>2575</v>
      </c>
      <c r="F179" s="23">
        <v>1</v>
      </c>
    </row>
    <row r="180" spans="1:6" s="35" customFormat="1" x14ac:dyDescent="0.25">
      <c r="A180" s="19" t="s">
        <v>77</v>
      </c>
      <c r="B180" s="99" t="str">
        <f>'Сведения о МП 2022'!B30</f>
        <v>«Развитие дополнительного образования в муниципальном районе Кинельский на 2018-2027 г.г.»</v>
      </c>
      <c r="C180" s="100"/>
      <c r="D180" s="100"/>
      <c r="E180" s="101"/>
      <c r="F180" s="20"/>
    </row>
    <row r="181" spans="1:6" s="35" customFormat="1" ht="31.5" x14ac:dyDescent="0.25">
      <c r="A181" s="21" t="s">
        <v>22</v>
      </c>
      <c r="B181" s="22" t="s">
        <v>383</v>
      </c>
      <c r="C181" s="21" t="s">
        <v>10</v>
      </c>
      <c r="D181" s="21">
        <v>7</v>
      </c>
      <c r="E181" s="21">
        <v>7</v>
      </c>
      <c r="F181" s="23">
        <v>1</v>
      </c>
    </row>
    <row r="182" spans="1:6" s="35" customFormat="1" ht="31.5" x14ac:dyDescent="0.25">
      <c r="A182" s="21" t="s">
        <v>23</v>
      </c>
      <c r="B182" s="22" t="s">
        <v>384</v>
      </c>
      <c r="C182" s="21" t="s">
        <v>10</v>
      </c>
      <c r="D182" s="21">
        <v>14</v>
      </c>
      <c r="E182" s="21">
        <v>18.399999999999999</v>
      </c>
      <c r="F182" s="23">
        <v>1.31</v>
      </c>
    </row>
    <row r="183" spans="1:6" s="35" customFormat="1" ht="47.25" x14ac:dyDescent="0.25">
      <c r="A183" s="21" t="s">
        <v>24</v>
      </c>
      <c r="B183" s="22" t="s">
        <v>385</v>
      </c>
      <c r="C183" s="21" t="s">
        <v>10</v>
      </c>
      <c r="D183" s="21">
        <v>6</v>
      </c>
      <c r="E183" s="21">
        <v>6</v>
      </c>
      <c r="F183" s="23">
        <v>1</v>
      </c>
    </row>
    <row r="184" spans="1:6" s="35" customFormat="1" ht="47.25" x14ac:dyDescent="0.25">
      <c r="A184" s="21" t="s">
        <v>25</v>
      </c>
      <c r="B184" s="22" t="s">
        <v>386</v>
      </c>
      <c r="C184" s="21" t="s">
        <v>10</v>
      </c>
      <c r="D184" s="21">
        <v>150</v>
      </c>
      <c r="E184" s="21">
        <v>262</v>
      </c>
      <c r="F184" s="23">
        <v>1.5</v>
      </c>
    </row>
    <row r="185" spans="1:6" s="35" customFormat="1" ht="47.25" x14ac:dyDescent="0.25">
      <c r="A185" s="21" t="s">
        <v>26</v>
      </c>
      <c r="B185" s="22" t="s">
        <v>387</v>
      </c>
      <c r="C185" s="21" t="s">
        <v>10</v>
      </c>
      <c r="D185" s="21">
        <v>45</v>
      </c>
      <c r="E185" s="21">
        <v>163</v>
      </c>
      <c r="F185" s="23">
        <v>1.5</v>
      </c>
    </row>
    <row r="186" spans="1:6" s="35" customFormat="1" ht="31.5" x14ac:dyDescent="0.25">
      <c r="A186" s="21" t="s">
        <v>27</v>
      </c>
      <c r="B186" s="22" t="s">
        <v>388</v>
      </c>
      <c r="C186" s="21" t="s">
        <v>10</v>
      </c>
      <c r="D186" s="21">
        <v>1</v>
      </c>
      <c r="E186" s="21">
        <v>1</v>
      </c>
      <c r="F186" s="23">
        <v>1</v>
      </c>
    </row>
    <row r="187" spans="1:6" s="35" customFormat="1" ht="31.5" customHeight="1" x14ac:dyDescent="0.25">
      <c r="A187" s="19" t="s">
        <v>78</v>
      </c>
      <c r="B187" s="99" t="str">
        <f>'Сведения о МП 2022'!B31</f>
        <v xml:space="preserve">«Энергосбережение и повышение энергетической эффективности зданий и учреждений, расположенных на территории муниципального района Кинельский, модернизация систем отопления на 2017-2027 годы» </v>
      </c>
      <c r="C187" s="100"/>
      <c r="D187" s="100"/>
      <c r="E187" s="101"/>
      <c r="F187" s="20"/>
    </row>
    <row r="188" spans="1:6" s="35" customFormat="1" ht="31.5" x14ac:dyDescent="0.25">
      <c r="A188" s="21" t="s">
        <v>22</v>
      </c>
      <c r="B188" s="22" t="s">
        <v>356</v>
      </c>
      <c r="C188" s="21" t="s">
        <v>200</v>
      </c>
      <c r="D188" s="21">
        <v>92.6</v>
      </c>
      <c r="E188" s="21">
        <v>217.3</v>
      </c>
      <c r="F188" s="23">
        <v>1.5</v>
      </c>
    </row>
    <row r="189" spans="1:6" s="35" customFormat="1" x14ac:dyDescent="0.25">
      <c r="A189" s="21" t="s">
        <v>23</v>
      </c>
      <c r="B189" s="22" t="s">
        <v>357</v>
      </c>
      <c r="C189" s="21" t="s">
        <v>358</v>
      </c>
      <c r="D189" s="21">
        <v>163.4</v>
      </c>
      <c r="E189" s="21">
        <v>154.1</v>
      </c>
      <c r="F189" s="23">
        <v>0.94</v>
      </c>
    </row>
    <row r="190" spans="1:6" s="35" customFormat="1" x14ac:dyDescent="0.25">
      <c r="A190" s="19" t="s">
        <v>79</v>
      </c>
      <c r="B190" s="99" t="str">
        <f>'Сведения о МП 2022'!B32</f>
        <v>"Развитие физической культуры  и спорта  муниципального района Кинельский на 2020-2029 годы"</v>
      </c>
      <c r="C190" s="100"/>
      <c r="D190" s="100"/>
      <c r="E190" s="101"/>
      <c r="F190" s="20"/>
    </row>
    <row r="191" spans="1:6" s="35" customFormat="1" ht="31.5" x14ac:dyDescent="0.25">
      <c r="A191" s="21" t="s">
        <v>22</v>
      </c>
      <c r="B191" s="22" t="s">
        <v>319</v>
      </c>
      <c r="C191" s="21" t="s">
        <v>10</v>
      </c>
      <c r="D191" s="21">
        <v>47.1</v>
      </c>
      <c r="E191" s="21">
        <v>49.5</v>
      </c>
      <c r="F191" s="23">
        <v>1.05</v>
      </c>
    </row>
    <row r="192" spans="1:6" s="35" customFormat="1" ht="31.5" x14ac:dyDescent="0.25">
      <c r="A192" s="21" t="s">
        <v>23</v>
      </c>
      <c r="B192" s="22" t="s">
        <v>320</v>
      </c>
      <c r="C192" s="21" t="s">
        <v>10</v>
      </c>
      <c r="D192" s="21">
        <v>97.6</v>
      </c>
      <c r="E192" s="21">
        <v>99.4</v>
      </c>
      <c r="F192" s="23">
        <v>1.02</v>
      </c>
    </row>
    <row r="193" spans="1:6" s="35" customFormat="1" ht="31.5" x14ac:dyDescent="0.25">
      <c r="A193" s="21" t="s">
        <v>24</v>
      </c>
      <c r="B193" s="22" t="s">
        <v>321</v>
      </c>
      <c r="C193" s="21" t="s">
        <v>10</v>
      </c>
      <c r="D193" s="21">
        <v>33.5</v>
      </c>
      <c r="E193" s="21">
        <v>35.1</v>
      </c>
      <c r="F193" s="23">
        <v>1.05</v>
      </c>
    </row>
    <row r="194" spans="1:6" s="35" customFormat="1" ht="31.5" x14ac:dyDescent="0.25">
      <c r="A194" s="21" t="s">
        <v>25</v>
      </c>
      <c r="B194" s="22" t="s">
        <v>322</v>
      </c>
      <c r="C194" s="21" t="s">
        <v>10</v>
      </c>
      <c r="D194" s="21">
        <v>13.9</v>
      </c>
      <c r="E194" s="21">
        <v>14.7</v>
      </c>
      <c r="F194" s="23">
        <v>1.06</v>
      </c>
    </row>
    <row r="195" spans="1:6" s="35" customFormat="1" ht="47.25" x14ac:dyDescent="0.25">
      <c r="A195" s="21" t="s">
        <v>26</v>
      </c>
      <c r="B195" s="22" t="s">
        <v>323</v>
      </c>
      <c r="C195" s="21" t="s">
        <v>10</v>
      </c>
      <c r="D195" s="21">
        <v>6</v>
      </c>
      <c r="E195" s="21">
        <v>17.7</v>
      </c>
      <c r="F195" s="23">
        <v>1.5</v>
      </c>
    </row>
    <row r="196" spans="1:6" s="35" customFormat="1" ht="31.5" x14ac:dyDescent="0.25">
      <c r="A196" s="21" t="s">
        <v>27</v>
      </c>
      <c r="B196" s="22" t="s">
        <v>324</v>
      </c>
      <c r="C196" s="21" t="s">
        <v>10</v>
      </c>
      <c r="D196" s="21">
        <v>54</v>
      </c>
      <c r="E196" s="21">
        <v>54.8</v>
      </c>
      <c r="F196" s="23">
        <v>1.01</v>
      </c>
    </row>
    <row r="197" spans="1:6" s="35" customFormat="1" ht="47.25" x14ac:dyDescent="0.25">
      <c r="A197" s="21" t="s">
        <v>28</v>
      </c>
      <c r="B197" s="22" t="s">
        <v>325</v>
      </c>
      <c r="C197" s="21" t="s">
        <v>10</v>
      </c>
      <c r="D197" s="21">
        <v>11</v>
      </c>
      <c r="E197" s="21">
        <v>24.1</v>
      </c>
      <c r="F197" s="23">
        <v>1.5</v>
      </c>
    </row>
    <row r="198" spans="1:6" s="35" customFormat="1" ht="47.25" x14ac:dyDescent="0.25">
      <c r="A198" s="21" t="s">
        <v>29</v>
      </c>
      <c r="B198" s="22" t="s">
        <v>326</v>
      </c>
      <c r="C198" s="21" t="s">
        <v>10</v>
      </c>
      <c r="D198" s="21">
        <v>1.5</v>
      </c>
      <c r="E198" s="21">
        <v>5.9</v>
      </c>
      <c r="F198" s="23">
        <v>1.5</v>
      </c>
    </row>
    <row r="199" spans="1:6" s="35" customFormat="1" x14ac:dyDescent="0.25">
      <c r="A199" s="19" t="s">
        <v>80</v>
      </c>
      <c r="B199" s="99" t="str">
        <f>'Сведения о МП 2022'!B33</f>
        <v>«Развитие библиотечного обслуживания муниципального района Кинельский» на 2020-2029 годы</v>
      </c>
      <c r="C199" s="100"/>
      <c r="D199" s="100"/>
      <c r="E199" s="101"/>
      <c r="F199" s="20"/>
    </row>
    <row r="200" spans="1:6" s="35" customFormat="1" x14ac:dyDescent="0.25">
      <c r="A200" s="21" t="s">
        <v>22</v>
      </c>
      <c r="B200" s="22" t="s">
        <v>273</v>
      </c>
      <c r="C200" s="21" t="s">
        <v>18</v>
      </c>
      <c r="D200" s="21">
        <v>127090</v>
      </c>
      <c r="E200" s="21">
        <v>129529</v>
      </c>
      <c r="F200" s="23">
        <v>1.02</v>
      </c>
    </row>
    <row r="201" spans="1:6" s="35" customFormat="1" x14ac:dyDescent="0.25">
      <c r="A201" s="21" t="s">
        <v>23</v>
      </c>
      <c r="B201" s="22" t="s">
        <v>274</v>
      </c>
      <c r="C201" s="21" t="s">
        <v>70</v>
      </c>
      <c r="D201" s="21">
        <v>14800</v>
      </c>
      <c r="E201" s="21">
        <v>15881</v>
      </c>
      <c r="F201" s="23">
        <v>1.07</v>
      </c>
    </row>
    <row r="202" spans="1:6" s="35" customFormat="1" x14ac:dyDescent="0.25">
      <c r="A202" s="21" t="s">
        <v>24</v>
      </c>
      <c r="B202" s="22" t="s">
        <v>275</v>
      </c>
      <c r="C202" s="21" t="s">
        <v>87</v>
      </c>
      <c r="D202" s="21">
        <v>275806</v>
      </c>
      <c r="E202" s="21">
        <v>280485</v>
      </c>
      <c r="F202" s="23">
        <v>1.02</v>
      </c>
    </row>
    <row r="203" spans="1:6" s="35" customFormat="1" ht="31.5" x14ac:dyDescent="0.25">
      <c r="A203" s="21" t="s">
        <v>25</v>
      </c>
      <c r="B203" s="22" t="s">
        <v>276</v>
      </c>
      <c r="C203" s="21" t="s">
        <v>87</v>
      </c>
      <c r="D203" s="21">
        <v>2650</v>
      </c>
      <c r="E203" s="21">
        <v>3923</v>
      </c>
      <c r="F203" s="23">
        <v>1.48</v>
      </c>
    </row>
    <row r="204" spans="1:6" s="35" customFormat="1" ht="31.5" x14ac:dyDescent="0.25">
      <c r="A204" s="21" t="s">
        <v>26</v>
      </c>
      <c r="B204" s="22" t="s">
        <v>277</v>
      </c>
      <c r="C204" s="21" t="s">
        <v>87</v>
      </c>
      <c r="D204" s="21">
        <v>827</v>
      </c>
      <c r="E204" s="21">
        <v>1293</v>
      </c>
      <c r="F204" s="23">
        <v>1.5</v>
      </c>
    </row>
    <row r="205" spans="1:6" s="35" customFormat="1" ht="31.5" customHeight="1" x14ac:dyDescent="0.25">
      <c r="A205" s="19" t="s">
        <v>81</v>
      </c>
      <c r="B205" s="99" t="str">
        <f>'Сведения о МП 2022'!B34</f>
        <v>"Повышение безопасности дорожного движения на территории муниципального района Кинельский Самарской области на 2017-2023 годы"</v>
      </c>
      <c r="C205" s="100"/>
      <c r="D205" s="100"/>
      <c r="E205" s="101"/>
      <c r="F205" s="20"/>
    </row>
    <row r="206" spans="1:6" s="35" customFormat="1" ht="31.5" x14ac:dyDescent="0.25">
      <c r="A206" s="21" t="s">
        <v>22</v>
      </c>
      <c r="B206" s="22" t="s">
        <v>304</v>
      </c>
      <c r="C206" s="21" t="s">
        <v>68</v>
      </c>
      <c r="D206" s="21">
        <v>80</v>
      </c>
      <c r="E206" s="21">
        <v>80</v>
      </c>
      <c r="F206" s="23">
        <v>1</v>
      </c>
    </row>
    <row r="207" spans="1:6" s="35" customFormat="1" ht="31.5" x14ac:dyDescent="0.25">
      <c r="A207" s="21" t="s">
        <v>23</v>
      </c>
      <c r="B207" s="22" t="s">
        <v>305</v>
      </c>
      <c r="C207" s="21" t="s">
        <v>68</v>
      </c>
      <c r="D207" s="21">
        <v>50</v>
      </c>
      <c r="E207" s="21">
        <v>50</v>
      </c>
      <c r="F207" s="23">
        <v>1</v>
      </c>
    </row>
    <row r="208" spans="1:6" s="35" customFormat="1" ht="63" x14ac:dyDescent="0.25">
      <c r="A208" s="21" t="s">
        <v>24</v>
      </c>
      <c r="B208" s="22" t="s">
        <v>306</v>
      </c>
      <c r="C208" s="21" t="s">
        <v>10</v>
      </c>
      <c r="D208" s="21">
        <v>78.099999999999994</v>
      </c>
      <c r="E208" s="21">
        <v>78.099999999999994</v>
      </c>
      <c r="F208" s="23">
        <v>1</v>
      </c>
    </row>
    <row r="209" spans="1:6" s="35" customFormat="1" ht="47.25" x14ac:dyDescent="0.25">
      <c r="A209" s="21" t="s">
        <v>25</v>
      </c>
      <c r="B209" s="22" t="s">
        <v>307</v>
      </c>
      <c r="C209" s="21" t="s">
        <v>10</v>
      </c>
      <c r="D209" s="21">
        <v>100</v>
      </c>
      <c r="E209" s="21">
        <v>100</v>
      </c>
      <c r="F209" s="23">
        <v>1</v>
      </c>
    </row>
    <row r="210" spans="1:6" s="35" customFormat="1" x14ac:dyDescent="0.25">
      <c r="A210" s="19" t="s">
        <v>83</v>
      </c>
      <c r="B210" s="99" t="str">
        <f>'Сведения о МП 2022'!B35</f>
        <v>"Развитие и поддержка малого и среднего предпринимательства в муниципальном районе Кинельский на 2022 - 2026 годы"</v>
      </c>
      <c r="C210" s="100"/>
      <c r="D210" s="100"/>
      <c r="E210" s="101"/>
      <c r="F210" s="20"/>
    </row>
    <row r="211" spans="1:6" s="35" customFormat="1" x14ac:dyDescent="0.25">
      <c r="A211" s="21" t="s">
        <v>22</v>
      </c>
      <c r="B211" s="22" t="s">
        <v>446</v>
      </c>
      <c r="C211" s="21" t="s">
        <v>120</v>
      </c>
      <c r="D211" s="21">
        <v>4363</v>
      </c>
      <c r="E211" s="21">
        <v>4326</v>
      </c>
      <c r="F211" s="23">
        <v>0.99</v>
      </c>
    </row>
    <row r="212" spans="1:6" s="35" customFormat="1" x14ac:dyDescent="0.25">
      <c r="A212" s="21" t="s">
        <v>23</v>
      </c>
      <c r="B212" s="22" t="s">
        <v>447</v>
      </c>
      <c r="C212" s="21" t="s">
        <v>120</v>
      </c>
      <c r="D212" s="21">
        <v>953</v>
      </c>
      <c r="E212" s="21">
        <v>1327</v>
      </c>
      <c r="F212" s="23">
        <v>1.39</v>
      </c>
    </row>
    <row r="213" spans="1:6" s="35" customFormat="1" x14ac:dyDescent="0.25">
      <c r="A213" s="21" t="s">
        <v>24</v>
      </c>
      <c r="B213" s="22" t="s">
        <v>448</v>
      </c>
      <c r="C213" s="21" t="s">
        <v>120</v>
      </c>
      <c r="D213" s="21">
        <v>71</v>
      </c>
      <c r="E213" s="21">
        <v>104</v>
      </c>
      <c r="F213" s="23">
        <v>1.46</v>
      </c>
    </row>
    <row r="214" spans="1:6" s="35" customFormat="1" ht="31.5" x14ac:dyDescent="0.25">
      <c r="A214" s="21" t="s">
        <v>25</v>
      </c>
      <c r="B214" s="22" t="s">
        <v>449</v>
      </c>
      <c r="C214" s="21" t="s">
        <v>120</v>
      </c>
      <c r="D214" s="21">
        <v>1</v>
      </c>
      <c r="E214" s="21">
        <v>1</v>
      </c>
      <c r="F214" s="23">
        <v>1</v>
      </c>
    </row>
    <row r="215" spans="1:6" s="35" customFormat="1" ht="31.5" x14ac:dyDescent="0.25">
      <c r="A215" s="21" t="s">
        <v>26</v>
      </c>
      <c r="B215" s="22" t="s">
        <v>450</v>
      </c>
      <c r="C215" s="21" t="s">
        <v>18</v>
      </c>
      <c r="D215" s="21">
        <v>37</v>
      </c>
      <c r="E215" s="21">
        <v>52</v>
      </c>
      <c r="F215" s="23">
        <v>1.41</v>
      </c>
    </row>
    <row r="216" spans="1:6" s="35" customFormat="1" x14ac:dyDescent="0.25">
      <c r="A216" s="21" t="s">
        <v>27</v>
      </c>
      <c r="B216" s="22" t="s">
        <v>451</v>
      </c>
      <c r="C216" s="21" t="s">
        <v>120</v>
      </c>
      <c r="D216" s="21">
        <v>10</v>
      </c>
      <c r="E216" s="21">
        <v>6</v>
      </c>
      <c r="F216" s="23">
        <v>0.6</v>
      </c>
    </row>
    <row r="217" spans="1:6" s="35" customFormat="1" x14ac:dyDescent="0.25">
      <c r="A217" s="21" t="s">
        <v>28</v>
      </c>
      <c r="B217" s="22" t="s">
        <v>452</v>
      </c>
      <c r="C217" s="21" t="s">
        <v>120</v>
      </c>
      <c r="D217" s="21">
        <v>1</v>
      </c>
      <c r="E217" s="21">
        <v>2</v>
      </c>
      <c r="F217" s="23">
        <v>1.5</v>
      </c>
    </row>
    <row r="218" spans="1:6" s="35" customFormat="1" ht="31.5" x14ac:dyDescent="0.25">
      <c r="A218" s="21" t="s">
        <v>29</v>
      </c>
      <c r="B218" s="22" t="s">
        <v>453</v>
      </c>
      <c r="C218" s="21" t="s">
        <v>120</v>
      </c>
      <c r="D218" s="21">
        <v>61</v>
      </c>
      <c r="E218" s="21">
        <v>100</v>
      </c>
      <c r="F218" s="23">
        <v>1.5</v>
      </c>
    </row>
    <row r="219" spans="1:6" s="35" customFormat="1" ht="31.5" customHeight="1" x14ac:dyDescent="0.25">
      <c r="A219" s="19" t="s">
        <v>85</v>
      </c>
      <c r="B219" s="99" t="str">
        <f>'Сведения о МП 2022'!B44</f>
        <v>«Улучшение условий и охраны труда в муниципальном районе Кинельский Самарской области на 2022-2024 годы».</v>
      </c>
      <c r="C219" s="100"/>
      <c r="D219" s="100"/>
      <c r="E219" s="101"/>
      <c r="F219" s="20"/>
    </row>
    <row r="220" spans="1:6" s="35" customFormat="1" ht="47.25" x14ac:dyDescent="0.25">
      <c r="A220" s="21" t="s">
        <v>22</v>
      </c>
      <c r="B220" s="22" t="s">
        <v>278</v>
      </c>
      <c r="C220" s="21" t="s">
        <v>285</v>
      </c>
      <c r="D220" s="21">
        <v>0</v>
      </c>
      <c r="E220" s="21">
        <v>0</v>
      </c>
      <c r="F220" s="23">
        <v>1</v>
      </c>
    </row>
    <row r="221" spans="1:6" s="35" customFormat="1" ht="47.25" x14ac:dyDescent="0.25">
      <c r="A221" s="21" t="s">
        <v>23</v>
      </c>
      <c r="B221" s="22" t="s">
        <v>279</v>
      </c>
      <c r="C221" s="21" t="s">
        <v>10</v>
      </c>
      <c r="D221" s="21">
        <v>0</v>
      </c>
      <c r="E221" s="21">
        <v>0</v>
      </c>
      <c r="F221" s="23">
        <v>1</v>
      </c>
    </row>
    <row r="222" spans="1:6" s="35" customFormat="1" ht="31.5" x14ac:dyDescent="0.25">
      <c r="A222" s="21" t="s">
        <v>24</v>
      </c>
      <c r="B222" s="22" t="s">
        <v>280</v>
      </c>
      <c r="C222" s="21" t="s">
        <v>10</v>
      </c>
      <c r="D222" s="21">
        <v>0</v>
      </c>
      <c r="E222" s="21">
        <v>0</v>
      </c>
      <c r="F222" s="23">
        <v>1</v>
      </c>
    </row>
    <row r="223" spans="1:6" s="35" customFormat="1" ht="31.5" x14ac:dyDescent="0.25">
      <c r="A223" s="21" t="s">
        <v>25</v>
      </c>
      <c r="B223" s="22" t="s">
        <v>281</v>
      </c>
      <c r="C223" s="21" t="s">
        <v>10</v>
      </c>
      <c r="D223" s="21">
        <v>0</v>
      </c>
      <c r="E223" s="21">
        <v>5.81</v>
      </c>
      <c r="F223" s="23">
        <v>0</v>
      </c>
    </row>
    <row r="224" spans="1:6" s="35" customFormat="1" ht="31.5" x14ac:dyDescent="0.25">
      <c r="A224" s="21" t="s">
        <v>26</v>
      </c>
      <c r="B224" s="22" t="s">
        <v>282</v>
      </c>
      <c r="C224" s="21" t="s">
        <v>10</v>
      </c>
      <c r="D224" s="21">
        <v>80</v>
      </c>
      <c r="E224" s="21">
        <v>85</v>
      </c>
      <c r="F224" s="23">
        <v>1.0625</v>
      </c>
    </row>
    <row r="225" spans="1:6" s="35" customFormat="1" ht="31.5" x14ac:dyDescent="0.25">
      <c r="A225" s="21" t="s">
        <v>27</v>
      </c>
      <c r="B225" s="22" t="s">
        <v>283</v>
      </c>
      <c r="C225" s="21" t="s">
        <v>10</v>
      </c>
      <c r="D225" s="21">
        <v>10</v>
      </c>
      <c r="E225" s="21">
        <v>12</v>
      </c>
      <c r="F225" s="23">
        <v>1.2</v>
      </c>
    </row>
    <row r="226" spans="1:6" s="35" customFormat="1" ht="31.5" x14ac:dyDescent="0.25">
      <c r="A226" s="21" t="s">
        <v>28</v>
      </c>
      <c r="B226" s="22" t="s">
        <v>284</v>
      </c>
      <c r="C226" s="21" t="s">
        <v>10</v>
      </c>
      <c r="D226" s="21">
        <v>100</v>
      </c>
      <c r="E226" s="21">
        <v>100</v>
      </c>
      <c r="F226" s="23">
        <v>1</v>
      </c>
    </row>
    <row r="227" spans="1:6" ht="31.5" customHeight="1" x14ac:dyDescent="0.25">
      <c r="A227" s="19" t="s">
        <v>86</v>
      </c>
      <c r="B227" s="99" t="s">
        <v>211</v>
      </c>
      <c r="C227" s="100"/>
      <c r="D227" s="100"/>
      <c r="E227" s="101"/>
      <c r="F227" s="20"/>
    </row>
    <row r="228" spans="1:6" ht="47.25" x14ac:dyDescent="0.25">
      <c r="A228" s="21" t="s">
        <v>22</v>
      </c>
      <c r="B228" s="22" t="s">
        <v>212</v>
      </c>
      <c r="C228" s="21" t="s">
        <v>10</v>
      </c>
      <c r="D228" s="21">
        <v>75</v>
      </c>
      <c r="E228" s="21">
        <v>75</v>
      </c>
      <c r="F228" s="23">
        <v>1</v>
      </c>
    </row>
    <row r="229" spans="1:6" ht="31.5" x14ac:dyDescent="0.25">
      <c r="A229" s="21" t="s">
        <v>23</v>
      </c>
      <c r="B229" s="22" t="s">
        <v>213</v>
      </c>
      <c r="C229" s="21" t="s">
        <v>10</v>
      </c>
      <c r="D229" s="21">
        <v>65</v>
      </c>
      <c r="E229" s="21">
        <v>65</v>
      </c>
      <c r="F229" s="23">
        <v>1</v>
      </c>
    </row>
    <row r="230" spans="1:6" ht="31.5" x14ac:dyDescent="0.25">
      <c r="A230" s="21" t="s">
        <v>24</v>
      </c>
      <c r="B230" s="22" t="s">
        <v>214</v>
      </c>
      <c r="C230" s="21" t="s">
        <v>10</v>
      </c>
      <c r="D230" s="21">
        <v>75</v>
      </c>
      <c r="E230" s="21">
        <v>75</v>
      </c>
      <c r="F230" s="23">
        <v>1</v>
      </c>
    </row>
    <row r="231" spans="1:6" s="35" customFormat="1" x14ac:dyDescent="0.25">
      <c r="A231" s="19" t="s">
        <v>92</v>
      </c>
      <c r="B231" s="99" t="str">
        <f>'Сведения о МП 2022'!B37</f>
        <v xml:space="preserve">«Укрепление общественного здоровья населения муниципального района Кинельский на 2020-2024 годы» </v>
      </c>
      <c r="C231" s="100"/>
      <c r="D231" s="100"/>
      <c r="E231" s="101"/>
      <c r="F231" s="20"/>
    </row>
    <row r="232" spans="1:6" s="35" customFormat="1" ht="63" x14ac:dyDescent="0.25">
      <c r="A232" s="21" t="s">
        <v>22</v>
      </c>
      <c r="B232" s="22" t="s">
        <v>327</v>
      </c>
      <c r="C232" s="22" t="s">
        <v>131</v>
      </c>
      <c r="D232" s="21">
        <v>680</v>
      </c>
      <c r="E232" s="21">
        <v>346</v>
      </c>
      <c r="F232" s="23">
        <v>1.97</v>
      </c>
    </row>
    <row r="233" spans="1:6" s="35" customFormat="1" ht="63" x14ac:dyDescent="0.25">
      <c r="A233" s="21" t="s">
        <v>23</v>
      </c>
      <c r="B233" s="22" t="s">
        <v>328</v>
      </c>
      <c r="C233" s="22" t="s">
        <v>132</v>
      </c>
      <c r="D233" s="21">
        <v>160</v>
      </c>
      <c r="E233" s="21">
        <v>82</v>
      </c>
      <c r="F233" s="23">
        <v>1.95</v>
      </c>
    </row>
    <row r="234" spans="1:6" s="35" customFormat="1" x14ac:dyDescent="0.25">
      <c r="A234" s="21" t="s">
        <v>24</v>
      </c>
      <c r="B234" s="22" t="s">
        <v>329</v>
      </c>
      <c r="C234" s="21" t="s">
        <v>133</v>
      </c>
      <c r="D234" s="21">
        <v>4</v>
      </c>
      <c r="E234" s="21">
        <v>6.4</v>
      </c>
      <c r="F234" s="23">
        <v>0.63</v>
      </c>
    </row>
    <row r="235" spans="1:6" s="35" customFormat="1" ht="47.25" x14ac:dyDescent="0.25">
      <c r="A235" s="21" t="s">
        <v>25</v>
      </c>
      <c r="B235" s="22" t="s">
        <v>330</v>
      </c>
      <c r="C235" s="21" t="s">
        <v>10</v>
      </c>
      <c r="D235" s="21">
        <v>39.700000000000003</v>
      </c>
      <c r="E235" s="21">
        <v>49.8</v>
      </c>
      <c r="F235" s="23">
        <v>1.25</v>
      </c>
    </row>
    <row r="236" spans="1:6" s="35" customFormat="1" x14ac:dyDescent="0.25">
      <c r="A236" s="19" t="s">
        <v>121</v>
      </c>
      <c r="B236" s="99" t="str">
        <f>'Сведения о МП 2022'!B38</f>
        <v xml:space="preserve">«Комплексное развитие сельских территорий муниципального района Кинельский Самарской области на 2020– 2025 годы» </v>
      </c>
      <c r="C236" s="100"/>
      <c r="D236" s="100"/>
      <c r="E236" s="101"/>
      <c r="F236" s="20"/>
    </row>
    <row r="237" spans="1:6" s="35" customFormat="1" ht="31.5" x14ac:dyDescent="0.25">
      <c r="A237" s="21" t="s">
        <v>22</v>
      </c>
      <c r="B237" s="22" t="s">
        <v>364</v>
      </c>
      <c r="C237" s="21" t="s">
        <v>138</v>
      </c>
      <c r="D237" s="21">
        <v>1</v>
      </c>
      <c r="E237" s="21">
        <v>1</v>
      </c>
      <c r="F237" s="23">
        <v>1</v>
      </c>
    </row>
    <row r="238" spans="1:6" s="35" customFormat="1" ht="31.5" x14ac:dyDescent="0.25">
      <c r="A238" s="21" t="s">
        <v>23</v>
      </c>
      <c r="B238" s="22" t="s">
        <v>365</v>
      </c>
      <c r="C238" s="21" t="s">
        <v>355</v>
      </c>
      <c r="D238" s="21">
        <v>0</v>
      </c>
      <c r="E238" s="21">
        <v>262.2</v>
      </c>
      <c r="F238" s="23">
        <v>1</v>
      </c>
    </row>
    <row r="239" spans="1:6" s="35" customFormat="1" ht="31.5" x14ac:dyDescent="0.25">
      <c r="A239" s="21" t="s">
        <v>24</v>
      </c>
      <c r="B239" s="22" t="s">
        <v>366</v>
      </c>
      <c r="C239" s="21" t="s">
        <v>355</v>
      </c>
      <c r="D239" s="21">
        <v>159</v>
      </c>
      <c r="E239" s="21">
        <v>180</v>
      </c>
      <c r="F239" s="23">
        <v>1.1299999999999999</v>
      </c>
    </row>
    <row r="240" spans="1:6" s="35" customFormat="1" x14ac:dyDescent="0.25">
      <c r="A240" s="19" t="s">
        <v>122</v>
      </c>
      <c r="B240" s="99" t="s">
        <v>151</v>
      </c>
      <c r="C240" s="100"/>
      <c r="D240" s="100"/>
      <c r="E240" s="101"/>
      <c r="F240" s="20"/>
    </row>
    <row r="241" spans="1:6" s="35" customFormat="1" x14ac:dyDescent="0.25">
      <c r="A241" s="21" t="s">
        <v>22</v>
      </c>
      <c r="B241" s="22" t="s">
        <v>261</v>
      </c>
      <c r="C241" s="21" t="s">
        <v>138</v>
      </c>
      <c r="D241" s="21">
        <v>4</v>
      </c>
      <c r="E241" s="21">
        <v>4</v>
      </c>
      <c r="F241" s="23">
        <v>1</v>
      </c>
    </row>
    <row r="242" spans="1:6" s="35" customFormat="1" ht="31.5" x14ac:dyDescent="0.25">
      <c r="A242" s="21" t="s">
        <v>23</v>
      </c>
      <c r="B242" s="22" t="s">
        <v>262</v>
      </c>
      <c r="C242" s="21" t="s">
        <v>68</v>
      </c>
      <c r="D242" s="21">
        <v>13437.6</v>
      </c>
      <c r="E242" s="21">
        <v>9394.5</v>
      </c>
      <c r="F242" s="23">
        <v>0.7</v>
      </c>
    </row>
    <row r="243" spans="1:6" s="35" customFormat="1" x14ac:dyDescent="0.25">
      <c r="A243" s="19" t="s">
        <v>123</v>
      </c>
      <c r="B243" s="99" t="str">
        <f>'Сведения о МП 2022'!B40</f>
        <v>«По профилактике правонарушений и обеспечению общественной безопасности на территории муниципального района Кинельский на 2021-2025 годы»</v>
      </c>
      <c r="C243" s="100"/>
      <c r="D243" s="100"/>
      <c r="E243" s="101"/>
      <c r="F243" s="20"/>
    </row>
    <row r="244" spans="1:6" s="35" customFormat="1" ht="47.25" x14ac:dyDescent="0.25">
      <c r="A244" s="21" t="s">
        <v>22</v>
      </c>
      <c r="B244" s="22" t="s">
        <v>391</v>
      </c>
      <c r="C244" s="21" t="s">
        <v>70</v>
      </c>
      <c r="D244" s="21">
        <v>1</v>
      </c>
      <c r="E244" s="21">
        <v>1</v>
      </c>
      <c r="F244" s="23">
        <v>1</v>
      </c>
    </row>
    <row r="245" spans="1:6" s="35" customFormat="1" ht="31.5" x14ac:dyDescent="0.25">
      <c r="A245" s="21" t="s">
        <v>23</v>
      </c>
      <c r="B245" s="22" t="s">
        <v>392</v>
      </c>
      <c r="C245" s="21" t="s">
        <v>70</v>
      </c>
      <c r="D245" s="21">
        <v>55</v>
      </c>
      <c r="E245" s="21">
        <v>159</v>
      </c>
      <c r="F245" s="23">
        <v>0.3</v>
      </c>
    </row>
    <row r="246" spans="1:6" s="35" customFormat="1" ht="47.25" x14ac:dyDescent="0.25">
      <c r="A246" s="21" t="s">
        <v>24</v>
      </c>
      <c r="B246" s="22" t="s">
        <v>393</v>
      </c>
      <c r="C246" s="21" t="s">
        <v>66</v>
      </c>
      <c r="D246" s="21">
        <v>11</v>
      </c>
      <c r="E246" s="21">
        <v>1</v>
      </c>
      <c r="F246" s="23">
        <v>1.5</v>
      </c>
    </row>
  </sheetData>
  <mergeCells count="47">
    <mergeCell ref="B231:E231"/>
    <mergeCell ref="B236:E236"/>
    <mergeCell ref="B240:E240"/>
    <mergeCell ref="B243:E243"/>
    <mergeCell ref="B227:E227"/>
    <mergeCell ref="B199:E199"/>
    <mergeCell ref="B205:E205"/>
    <mergeCell ref="B210:E210"/>
    <mergeCell ref="B219:E219"/>
    <mergeCell ref="B168:E168"/>
    <mergeCell ref="B174:E174"/>
    <mergeCell ref="B177:E177"/>
    <mergeCell ref="B180:E180"/>
    <mergeCell ref="B187:E187"/>
    <mergeCell ref="B190:E190"/>
    <mergeCell ref="B108:E108"/>
    <mergeCell ref="B114:E114"/>
    <mergeCell ref="B117:E117"/>
    <mergeCell ref="B126:E126"/>
    <mergeCell ref="B130:E130"/>
    <mergeCell ref="B134:E134"/>
    <mergeCell ref="B138:E138"/>
    <mergeCell ref="B153:E153"/>
    <mergeCell ref="B157:E157"/>
    <mergeCell ref="B161:E161"/>
    <mergeCell ref="B104:E104"/>
    <mergeCell ref="B45:E45"/>
    <mergeCell ref="B51:E51"/>
    <mergeCell ref="B57:E57"/>
    <mergeCell ref="B61:E61"/>
    <mergeCell ref="B68:E68"/>
    <mergeCell ref="B75:E75"/>
    <mergeCell ref="B82:E82"/>
    <mergeCell ref="B88:E88"/>
    <mergeCell ref="B92:E92"/>
    <mergeCell ref="B99:E99"/>
    <mergeCell ref="B6:E6"/>
    <mergeCell ref="B14:E14"/>
    <mergeCell ref="B17:E17"/>
    <mergeCell ref="B42:E42"/>
    <mergeCell ref="A1:F1"/>
    <mergeCell ref="A2:F3"/>
    <mergeCell ref="A4:A5"/>
    <mergeCell ref="B4:B5"/>
    <mergeCell ref="C4:C5"/>
    <mergeCell ref="D4:E4"/>
    <mergeCell ref="F4:F5"/>
  </mergeCells>
  <pageMargins left="0.25" right="0.25" top="0.75" bottom="0.75" header="0.3" footer="0.3"/>
  <pageSetup paperSize="9" scale="72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view="pageBreakPreview" zoomScale="85" zoomScaleSheetLayoutView="85" workbookViewId="0">
      <pane ySplit="5" topLeftCell="A15" activePane="bottomLeft" state="frozen"/>
      <selection pane="bottomLeft" activeCell="K47" sqref="K47"/>
    </sheetView>
  </sheetViews>
  <sheetFormatPr defaultColWidth="9.140625" defaultRowHeight="15.75" x14ac:dyDescent="0.25"/>
  <cols>
    <col min="1" max="1" width="10" style="7" bestFit="1" customWidth="1"/>
    <col min="2" max="2" width="67.5703125" style="9" customWidth="1"/>
    <col min="3" max="3" width="20.28515625" style="7" customWidth="1"/>
    <col min="4" max="4" width="16.5703125" style="7" bestFit="1" customWidth="1"/>
    <col min="5" max="5" width="13.85546875" style="7" bestFit="1" customWidth="1"/>
    <col min="6" max="6" width="15.85546875" style="7" customWidth="1"/>
    <col min="7" max="7" width="16.5703125" style="7" bestFit="1" customWidth="1"/>
    <col min="8" max="8" width="16.7109375" style="7" customWidth="1"/>
    <col min="9" max="9" width="11.85546875" style="7" bestFit="1" customWidth="1"/>
    <col min="10" max="10" width="16.5703125" style="7" bestFit="1" customWidth="1"/>
    <col min="11" max="11" width="15.85546875" style="7" customWidth="1"/>
    <col min="12" max="16384" width="9.140625" style="7"/>
  </cols>
  <sheetData>
    <row r="1" spans="1:11" x14ac:dyDescent="0.25">
      <c r="A1" s="27"/>
      <c r="B1" s="28"/>
      <c r="C1" s="27"/>
      <c r="D1" s="27"/>
      <c r="E1" s="27"/>
      <c r="F1" s="27"/>
      <c r="G1" s="27"/>
      <c r="H1" s="27"/>
      <c r="I1" s="27"/>
      <c r="J1" s="27"/>
      <c r="K1" s="27" t="s">
        <v>114</v>
      </c>
    </row>
    <row r="2" spans="1:11" s="8" customFormat="1" ht="18.75" x14ac:dyDescent="0.3">
      <c r="A2" s="29"/>
      <c r="B2" s="115" t="s">
        <v>207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1:11" x14ac:dyDescent="0.25">
      <c r="A3" s="27"/>
      <c r="B3" s="28"/>
      <c r="C3" s="27"/>
      <c r="D3" s="27"/>
      <c r="E3" s="27"/>
      <c r="F3" s="27"/>
      <c r="G3" s="27"/>
      <c r="H3" s="27"/>
      <c r="I3" s="27"/>
      <c r="J3" s="27"/>
      <c r="K3" s="27"/>
    </row>
    <row r="4" spans="1:11" ht="32.25" customHeight="1" x14ac:dyDescent="0.25">
      <c r="A4" s="112" t="s">
        <v>90</v>
      </c>
      <c r="B4" s="114" t="s">
        <v>1</v>
      </c>
      <c r="C4" s="114" t="s">
        <v>12</v>
      </c>
      <c r="D4" s="114"/>
      <c r="E4" s="114"/>
      <c r="F4" s="114" t="s">
        <v>13</v>
      </c>
      <c r="G4" s="114"/>
      <c r="H4" s="114"/>
      <c r="I4" s="114" t="s">
        <v>14</v>
      </c>
      <c r="J4" s="114"/>
      <c r="K4" s="114"/>
    </row>
    <row r="5" spans="1:11" ht="63" x14ac:dyDescent="0.25">
      <c r="A5" s="113"/>
      <c r="B5" s="114"/>
      <c r="C5" s="13" t="s">
        <v>15</v>
      </c>
      <c r="D5" s="13" t="s">
        <v>21</v>
      </c>
      <c r="E5" s="13" t="s">
        <v>16</v>
      </c>
      <c r="F5" s="13" t="s">
        <v>15</v>
      </c>
      <c r="G5" s="13" t="s">
        <v>21</v>
      </c>
      <c r="H5" s="13" t="s">
        <v>16</v>
      </c>
      <c r="I5" s="13" t="s">
        <v>15</v>
      </c>
      <c r="J5" s="13" t="s">
        <v>21</v>
      </c>
      <c r="K5" s="13" t="s">
        <v>16</v>
      </c>
    </row>
    <row r="6" spans="1:11" s="27" customFormat="1" ht="63" x14ac:dyDescent="0.25">
      <c r="A6" s="74" t="s">
        <v>22</v>
      </c>
      <c r="B6" s="73" t="str">
        <f>'Сведения о МП 2022'!B4</f>
        <v>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 на 2017-2026 годы"</v>
      </c>
      <c r="C6" s="74">
        <v>2415.8000000000002</v>
      </c>
      <c r="D6" s="74">
        <v>2415.8000000000002</v>
      </c>
      <c r="E6" s="74">
        <v>0</v>
      </c>
      <c r="F6" s="74">
        <v>2415.8000000000002</v>
      </c>
      <c r="G6" s="74">
        <v>2415.8000000000002</v>
      </c>
      <c r="H6" s="74">
        <v>0</v>
      </c>
      <c r="I6" s="74">
        <f t="shared" ref="I6:J8" si="0">F6/C6*100</f>
        <v>100</v>
      </c>
      <c r="J6" s="74">
        <f t="shared" si="0"/>
        <v>100</v>
      </c>
      <c r="K6" s="47">
        <v>0</v>
      </c>
    </row>
    <row r="7" spans="1:11" s="27" customFormat="1" ht="78.75" x14ac:dyDescent="0.25">
      <c r="A7" s="24" t="s">
        <v>23</v>
      </c>
      <c r="B7" s="17" t="str">
        <f>'Сведения о МП 2022'!B5</f>
        <v>"Информирование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"Междуречье-Информ"</v>
      </c>
      <c r="C7" s="24">
        <v>1225.5999999999999</v>
      </c>
      <c r="D7" s="24">
        <v>1225.5999999999999</v>
      </c>
      <c r="E7" s="25">
        <v>0</v>
      </c>
      <c r="F7" s="24">
        <v>1225.5999999999999</v>
      </c>
      <c r="G7" s="24">
        <v>1225.5999999999999</v>
      </c>
      <c r="H7" s="25">
        <v>0</v>
      </c>
      <c r="I7" s="25">
        <f t="shared" si="0"/>
        <v>100</v>
      </c>
      <c r="J7" s="25">
        <f t="shared" si="0"/>
        <v>100</v>
      </c>
      <c r="K7" s="26">
        <v>0</v>
      </c>
    </row>
    <row r="8" spans="1:11" s="27" customFormat="1" ht="36.75" customHeight="1" x14ac:dyDescent="0.25">
      <c r="A8" s="24" t="s">
        <v>24</v>
      </c>
      <c r="B8" s="17" t="str">
        <f>'Сведения о МП 2022'!B6</f>
        <v>"Молодой семье - доступное жилье" в муниципальном районе Кинельский на 2015-2025 годы</v>
      </c>
      <c r="C8" s="24">
        <v>5413.4</v>
      </c>
      <c r="D8" s="25">
        <v>2169.6999999999998</v>
      </c>
      <c r="E8" s="40">
        <v>3243.7</v>
      </c>
      <c r="F8" s="24">
        <v>5413.4</v>
      </c>
      <c r="G8" s="25">
        <v>2169.6999999999998</v>
      </c>
      <c r="H8" s="40">
        <v>3243.7</v>
      </c>
      <c r="I8" s="25">
        <f t="shared" si="0"/>
        <v>100</v>
      </c>
      <c r="J8" s="25">
        <f t="shared" si="0"/>
        <v>100</v>
      </c>
      <c r="K8" s="26">
        <f>H8/E8</f>
        <v>1</v>
      </c>
    </row>
    <row r="9" spans="1:11" s="27" customFormat="1" ht="31.5" x14ac:dyDescent="0.25">
      <c r="A9" s="59" t="s">
        <v>25</v>
      </c>
      <c r="B9" s="17" t="str">
        <f>'Сведения о МП 2022'!B7</f>
        <v>"Молодежь муниципального района Кинельский на 2014-2023 гг."</v>
      </c>
      <c r="C9" s="59">
        <v>4044.1</v>
      </c>
      <c r="D9" s="25">
        <v>3605.4</v>
      </c>
      <c r="E9" s="25">
        <v>438.7</v>
      </c>
      <c r="F9" s="59">
        <v>4021.4</v>
      </c>
      <c r="G9" s="25">
        <v>3582.7</v>
      </c>
      <c r="H9" s="25">
        <v>438.7</v>
      </c>
      <c r="I9" s="25">
        <v>99.4</v>
      </c>
      <c r="J9" s="25">
        <v>99.4</v>
      </c>
      <c r="K9" s="26">
        <f>H9/E9</f>
        <v>1</v>
      </c>
    </row>
    <row r="10" spans="1:11" s="27" customFormat="1" ht="47.25" x14ac:dyDescent="0.25">
      <c r="A10" s="24" t="s">
        <v>26</v>
      </c>
      <c r="B10" s="17" t="str">
        <f>'Сведения о МП 2022'!B8</f>
        <v xml:space="preserve">"Обеспечение безбарьерной среды жизнедеятельности и социальной интеграции инвалидов в муниципальном районе Кинельский на 2022–2026 годы" </v>
      </c>
      <c r="C10" s="24">
        <v>1017.3</v>
      </c>
      <c r="D10" s="24">
        <v>1017.3</v>
      </c>
      <c r="E10" s="25">
        <v>0</v>
      </c>
      <c r="F10" s="82">
        <v>1017.3</v>
      </c>
      <c r="G10" s="82">
        <v>1017.3</v>
      </c>
      <c r="H10" s="25">
        <v>0</v>
      </c>
      <c r="I10" s="25">
        <f>F10/C10*100</f>
        <v>100</v>
      </c>
      <c r="J10" s="25">
        <f>G10/D10*100</f>
        <v>100</v>
      </c>
      <c r="K10" s="26">
        <v>0</v>
      </c>
    </row>
    <row r="11" spans="1:11" s="27" customFormat="1" ht="63" x14ac:dyDescent="0.25">
      <c r="A11" s="24" t="s">
        <v>27</v>
      </c>
      <c r="B11" s="17" t="s">
        <v>158</v>
      </c>
      <c r="C11" s="82">
        <v>9338.1</v>
      </c>
      <c r="D11" s="25">
        <v>0</v>
      </c>
      <c r="E11" s="82">
        <v>9338.1</v>
      </c>
      <c r="F11" s="82">
        <v>9338.1</v>
      </c>
      <c r="G11" s="31">
        <v>0</v>
      </c>
      <c r="H11" s="82">
        <v>9338.1</v>
      </c>
      <c r="I11" s="25">
        <f>F11/C11*100</f>
        <v>100</v>
      </c>
      <c r="J11" s="25">
        <v>0</v>
      </c>
      <c r="K11" s="26">
        <f>H11/E11</f>
        <v>1</v>
      </c>
    </row>
    <row r="12" spans="1:11" s="27" customFormat="1" ht="31.5" x14ac:dyDescent="0.25">
      <c r="A12" s="24" t="s">
        <v>28</v>
      </c>
      <c r="B12" s="17" t="s">
        <v>139</v>
      </c>
      <c r="C12" s="24">
        <v>0</v>
      </c>
      <c r="D12" s="25">
        <v>0</v>
      </c>
      <c r="E12" s="24">
        <v>0</v>
      </c>
      <c r="F12" s="24">
        <v>0</v>
      </c>
      <c r="G12" s="31">
        <v>0</v>
      </c>
      <c r="H12" s="24">
        <v>0</v>
      </c>
      <c r="I12" s="25" t="s">
        <v>20</v>
      </c>
      <c r="J12" s="25" t="s">
        <v>20</v>
      </c>
      <c r="K12" s="26" t="s">
        <v>20</v>
      </c>
    </row>
    <row r="13" spans="1:11" s="27" customFormat="1" ht="47.25" x14ac:dyDescent="0.25">
      <c r="A13" s="54" t="s">
        <v>29</v>
      </c>
      <c r="B13" s="17" t="str">
        <f>'Сведения о МП 2022'!B11</f>
        <v>"Организация деятельности по опеке и попечительству на территории муниципального района Кинельский Самарской области на 2018-2023 годы"</v>
      </c>
      <c r="C13" s="54">
        <v>10055.299999999999</v>
      </c>
      <c r="D13" s="25">
        <v>0</v>
      </c>
      <c r="E13" s="54">
        <f>C13</f>
        <v>10055.299999999999</v>
      </c>
      <c r="F13" s="54">
        <v>9099.2000000000007</v>
      </c>
      <c r="G13" s="25">
        <v>0</v>
      </c>
      <c r="H13" s="25">
        <f>F13</f>
        <v>9099.2000000000007</v>
      </c>
      <c r="I13" s="25">
        <v>90.5</v>
      </c>
      <c r="J13" s="25">
        <v>0</v>
      </c>
      <c r="K13" s="26">
        <f>H13/E13</f>
        <v>0.90491581554006362</v>
      </c>
    </row>
    <row r="14" spans="1:11" s="27" customFormat="1" ht="47.25" x14ac:dyDescent="0.25">
      <c r="A14" s="57" t="s">
        <v>30</v>
      </c>
      <c r="B14" s="17" t="str">
        <f>'Сведения о МП 2022'!B12</f>
        <v>"Организация досуга детей, подростков и молодежи муниципального района Кинельский Самарской области" на 2017-2026 годы</v>
      </c>
      <c r="C14" s="57">
        <v>1235.4000000000001</v>
      </c>
      <c r="D14" s="25">
        <v>1235.4000000000001</v>
      </c>
      <c r="E14" s="25">
        <v>0</v>
      </c>
      <c r="F14" s="57">
        <v>1235.4000000000001</v>
      </c>
      <c r="G14" s="25">
        <v>1235.4000000000001</v>
      </c>
      <c r="H14" s="25">
        <v>0</v>
      </c>
      <c r="I14" s="25">
        <f>F14/C14*100</f>
        <v>100</v>
      </c>
      <c r="J14" s="25">
        <f>G14/D14*100</f>
        <v>100</v>
      </c>
      <c r="K14" s="26">
        <v>0</v>
      </c>
    </row>
    <row r="15" spans="1:11" s="27" customFormat="1" ht="31.5" x14ac:dyDescent="0.25">
      <c r="A15" s="57" t="s">
        <v>31</v>
      </c>
      <c r="B15" s="17" t="str">
        <f>'Сведения о МП 2022'!B42</f>
        <v>"Охрана окружающей среды на территории муниципального района Кинельский Самарской области на 2022 - 2026 годы"</v>
      </c>
      <c r="C15" s="57">
        <v>52477.9</v>
      </c>
      <c r="D15" s="57">
        <v>51589.9</v>
      </c>
      <c r="E15" s="25">
        <v>888</v>
      </c>
      <c r="F15" s="57">
        <v>22535.599999999999</v>
      </c>
      <c r="G15" s="57">
        <v>21898.7</v>
      </c>
      <c r="H15" s="25">
        <v>636.9</v>
      </c>
      <c r="I15" s="25">
        <v>42.9</v>
      </c>
      <c r="J15" s="25">
        <v>42.4</v>
      </c>
      <c r="K15" s="26">
        <f>H15/E15</f>
        <v>0.71722972972972976</v>
      </c>
    </row>
    <row r="16" spans="1:11" s="27" customFormat="1" ht="63" x14ac:dyDescent="0.25">
      <c r="A16" s="57" t="s">
        <v>33</v>
      </c>
      <c r="B16" s="17" t="str">
        <f>'Сведения о МП 2022'!B13</f>
        <v>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v>
      </c>
      <c r="C16" s="57">
        <v>390.5</v>
      </c>
      <c r="D16" s="25">
        <v>390.5</v>
      </c>
      <c r="E16" s="25">
        <v>0</v>
      </c>
      <c r="F16" s="57">
        <v>390.5</v>
      </c>
      <c r="G16" s="25">
        <v>390.5</v>
      </c>
      <c r="H16" s="25">
        <v>0</v>
      </c>
      <c r="I16" s="25">
        <f>F16/C16*100</f>
        <v>100</v>
      </c>
      <c r="J16" s="25">
        <f>G16/D16*100</f>
        <v>100</v>
      </c>
      <c r="K16" s="26">
        <v>0</v>
      </c>
    </row>
    <row r="17" spans="1:11" s="27" customFormat="1" ht="63" x14ac:dyDescent="0.25">
      <c r="A17" s="24" t="s">
        <v>32</v>
      </c>
      <c r="B17" s="17" t="str">
        <f>'Сведения о МП 2022'!B14</f>
        <v>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v>
      </c>
      <c r="C17" s="24">
        <v>928.3</v>
      </c>
      <c r="D17" s="24">
        <v>384</v>
      </c>
      <c r="E17" s="25">
        <v>544.29999999999995</v>
      </c>
      <c r="F17" s="82">
        <v>928.3</v>
      </c>
      <c r="G17" s="82">
        <v>384</v>
      </c>
      <c r="H17" s="25">
        <v>544.29999999999995</v>
      </c>
      <c r="I17" s="25">
        <f>F17/C17*100</f>
        <v>100</v>
      </c>
      <c r="J17" s="25">
        <f>G17/D17*100</f>
        <v>100</v>
      </c>
      <c r="K17" s="26">
        <f>H17/E17</f>
        <v>1</v>
      </c>
    </row>
    <row r="18" spans="1:11" s="27" customFormat="1" ht="47.25" x14ac:dyDescent="0.25">
      <c r="A18" s="74" t="s">
        <v>34</v>
      </c>
      <c r="B18" s="17" t="str">
        <f>'Сведения о МП 2022'!B15</f>
        <v>"Предоставление государственных и муниципальных услуг в режиме «одного окна» на территории муниципального района Кинельский" на 2017-2026 годы</v>
      </c>
      <c r="C18" s="74">
        <v>8409.2000000000007</v>
      </c>
      <c r="D18" s="25">
        <v>8409.2000000000007</v>
      </c>
      <c r="E18" s="25">
        <v>0</v>
      </c>
      <c r="F18" s="74">
        <v>8371.6</v>
      </c>
      <c r="G18" s="25">
        <v>8371.6</v>
      </c>
      <c r="H18" s="25">
        <v>0</v>
      </c>
      <c r="I18" s="25">
        <v>99.6</v>
      </c>
      <c r="J18" s="25">
        <v>99.6</v>
      </c>
      <c r="K18" s="26">
        <v>0</v>
      </c>
    </row>
    <row r="19" spans="1:11" s="27" customFormat="1" ht="31.5" x14ac:dyDescent="0.25">
      <c r="A19" s="77" t="s">
        <v>35</v>
      </c>
      <c r="B19" s="17" t="str">
        <f>'Сведения о МП 2022'!B16</f>
        <v>"Противодействие коррупции на территории муниципального района Кинельский на 2013-2022 годы"</v>
      </c>
      <c r="C19" s="77">
        <f>D19+E19</f>
        <v>0</v>
      </c>
      <c r="D19" s="25">
        <v>0</v>
      </c>
      <c r="E19" s="25">
        <v>0</v>
      </c>
      <c r="F19" s="77">
        <f>G19+H19</f>
        <v>0</v>
      </c>
      <c r="G19" s="25">
        <v>0</v>
      </c>
      <c r="H19" s="25">
        <v>0</v>
      </c>
      <c r="I19" s="78" t="s">
        <v>20</v>
      </c>
      <c r="J19" s="78" t="s">
        <v>20</v>
      </c>
      <c r="K19" s="26" t="s">
        <v>20</v>
      </c>
    </row>
    <row r="20" spans="1:11" s="27" customFormat="1" ht="47.25" x14ac:dyDescent="0.25">
      <c r="A20" s="24" t="s">
        <v>36</v>
      </c>
      <c r="B20" s="17" t="s">
        <v>136</v>
      </c>
      <c r="C20" s="86">
        <v>1059.0999999999999</v>
      </c>
      <c r="D20" s="25">
        <v>560.1</v>
      </c>
      <c r="E20" s="25">
        <v>499</v>
      </c>
      <c r="F20" s="86">
        <v>1059.0999999999999</v>
      </c>
      <c r="G20" s="25">
        <v>560.1</v>
      </c>
      <c r="H20" s="25">
        <v>499</v>
      </c>
      <c r="I20" s="25">
        <f t="shared" ref="I20:J21" si="1">F20/C20*100</f>
        <v>100</v>
      </c>
      <c r="J20" s="25">
        <f t="shared" si="1"/>
        <v>100</v>
      </c>
      <c r="K20" s="26">
        <f>H20/E20</f>
        <v>1</v>
      </c>
    </row>
    <row r="21" spans="1:11" s="27" customFormat="1" ht="47.25" x14ac:dyDescent="0.25">
      <c r="A21" s="54" t="s">
        <v>37</v>
      </c>
      <c r="B21" s="17" t="str">
        <f>'Сведения о МП 2022'!B18</f>
        <v>"Профилактика безнадзорности, правонарушений и защита прав несовершеннолетних в муниципальном районе Кинельский" на 2018-2023 г.г.</v>
      </c>
      <c r="C21" s="54">
        <v>680.7</v>
      </c>
      <c r="D21" s="25">
        <v>126.9</v>
      </c>
      <c r="E21" s="54">
        <v>553.79999999999995</v>
      </c>
      <c r="F21" s="54">
        <v>680.6</v>
      </c>
      <c r="G21" s="25">
        <v>126.8</v>
      </c>
      <c r="H21" s="54">
        <v>553.79999999999995</v>
      </c>
      <c r="I21" s="25">
        <f t="shared" si="1"/>
        <v>99.985309240487723</v>
      </c>
      <c r="J21" s="25">
        <f t="shared" si="1"/>
        <v>99.921197793538212</v>
      </c>
      <c r="K21" s="26">
        <f>H21/E21</f>
        <v>1</v>
      </c>
    </row>
    <row r="22" spans="1:11" s="27" customFormat="1" ht="47.25" x14ac:dyDescent="0.25">
      <c r="A22" s="77" t="s">
        <v>75</v>
      </c>
      <c r="B22" s="17" t="str">
        <f>'Сведения о МП 2022'!B19</f>
        <v>"Развитие и улучшение материально-технического оснащения муниципальных учреждений муниципального района Кинельский на 2014-2023 годы"</v>
      </c>
      <c r="C22" s="77">
        <v>536.79999999999995</v>
      </c>
      <c r="D22" s="77">
        <v>536.79999999999995</v>
      </c>
      <c r="E22" s="25">
        <v>0</v>
      </c>
      <c r="F22" s="77">
        <v>536.70000000000005</v>
      </c>
      <c r="G22" s="82">
        <v>536.70000000000005</v>
      </c>
      <c r="H22" s="25">
        <v>0</v>
      </c>
      <c r="I22" s="25">
        <v>99.99</v>
      </c>
      <c r="J22" s="25">
        <v>99.99</v>
      </c>
      <c r="K22" s="26">
        <v>0</v>
      </c>
    </row>
    <row r="23" spans="1:11" s="27" customFormat="1" ht="47.25" customHeight="1" x14ac:dyDescent="0.25">
      <c r="A23" s="110" t="s">
        <v>38</v>
      </c>
      <c r="B23" s="108" t="s">
        <v>271</v>
      </c>
      <c r="C23" s="24">
        <v>26369.4</v>
      </c>
      <c r="D23" s="24">
        <v>26369.4</v>
      </c>
      <c r="E23" s="25">
        <v>0</v>
      </c>
      <c r="F23" s="24">
        <v>26302.3</v>
      </c>
      <c r="G23" s="24">
        <v>26302.3</v>
      </c>
      <c r="H23" s="25">
        <v>0</v>
      </c>
      <c r="I23" s="25">
        <v>99.75</v>
      </c>
      <c r="J23" s="25">
        <v>99.75</v>
      </c>
      <c r="K23" s="26">
        <v>0</v>
      </c>
    </row>
    <row r="24" spans="1:11" s="27" customFormat="1" ht="31.7" customHeight="1" x14ac:dyDescent="0.25">
      <c r="A24" s="111"/>
      <c r="B24" s="109"/>
      <c r="C24" s="24">
        <v>1133.0999999999999</v>
      </c>
      <c r="D24" s="24">
        <v>1133.0999999999999</v>
      </c>
      <c r="E24" s="25">
        <v>0</v>
      </c>
      <c r="F24" s="24">
        <v>1099</v>
      </c>
      <c r="G24" s="24">
        <v>1099</v>
      </c>
      <c r="H24" s="25">
        <v>0</v>
      </c>
      <c r="I24" s="25">
        <v>97</v>
      </c>
      <c r="J24" s="25">
        <v>97</v>
      </c>
      <c r="K24" s="26">
        <v>0</v>
      </c>
    </row>
    <row r="25" spans="1:11" s="27" customFormat="1" ht="31.5" x14ac:dyDescent="0.25">
      <c r="A25" s="24" t="s">
        <v>39</v>
      </c>
      <c r="B25" s="17" t="str">
        <f>'Сведения о МП 2022'!B22</f>
        <v>"Развитие мобилизационной подготовки на территории муниципального района Кинельский на 2018-2024 годы"</v>
      </c>
      <c r="C25" s="24">
        <v>635</v>
      </c>
      <c r="D25" s="25">
        <v>635</v>
      </c>
      <c r="E25" s="25">
        <v>0</v>
      </c>
      <c r="F25" s="24">
        <v>425.2</v>
      </c>
      <c r="G25" s="25">
        <v>425.2</v>
      </c>
      <c r="H25" s="25">
        <v>0</v>
      </c>
      <c r="I25" s="25">
        <v>67</v>
      </c>
      <c r="J25" s="25">
        <v>67</v>
      </c>
      <c r="K25" s="26">
        <v>0</v>
      </c>
    </row>
    <row r="26" spans="1:11" s="27" customFormat="1" ht="47.25" x14ac:dyDescent="0.25">
      <c r="A26" s="77" t="s">
        <v>40</v>
      </c>
      <c r="B26" s="17" t="str">
        <f>'Сведения о МП 2022'!B41</f>
        <v>"Развитие муниципальной службы  в органах местного самоуправления  муниципального района Кинельский на 2022-2026 годы"</v>
      </c>
      <c r="C26" s="77">
        <v>159.80000000000001</v>
      </c>
      <c r="D26" s="25">
        <v>159.80000000000001</v>
      </c>
      <c r="E26" s="25">
        <v>0</v>
      </c>
      <c r="F26" s="77">
        <v>146.80000000000001</v>
      </c>
      <c r="G26" s="25">
        <v>146.80000000000001</v>
      </c>
      <c r="H26" s="25">
        <v>0</v>
      </c>
      <c r="I26" s="25">
        <v>91.9</v>
      </c>
      <c r="J26" s="25">
        <v>91.9</v>
      </c>
      <c r="K26" s="26">
        <v>0</v>
      </c>
    </row>
    <row r="27" spans="1:11" s="27" customFormat="1" ht="31.5" x14ac:dyDescent="0.25">
      <c r="A27" s="24" t="s">
        <v>55</v>
      </c>
      <c r="B27" s="17" t="str">
        <f>'Сведения о МП 2022'!B23</f>
        <v>"Развитие печатного средства массовой информации в муниципальном районе Кинельский на 2017-2026 годы"</v>
      </c>
      <c r="C27" s="24">
        <v>4074.2</v>
      </c>
      <c r="D27" s="24">
        <v>4074.2</v>
      </c>
      <c r="E27" s="25">
        <v>0</v>
      </c>
      <c r="F27" s="24">
        <v>4074.2</v>
      </c>
      <c r="G27" s="24">
        <v>4074.2</v>
      </c>
      <c r="H27" s="25">
        <v>0</v>
      </c>
      <c r="I27" s="25">
        <f>F27/C27*100</f>
        <v>100</v>
      </c>
      <c r="J27" s="25">
        <f>G27/D27*100</f>
        <v>100</v>
      </c>
      <c r="K27" s="26">
        <v>0</v>
      </c>
    </row>
    <row r="28" spans="1:11" s="27" customFormat="1" ht="63" x14ac:dyDescent="0.25">
      <c r="A28" s="63" t="s">
        <v>56</v>
      </c>
      <c r="B28" s="17" t="str">
        <f>'Сведения о МП 2022'!B24</f>
        <v>"Развитие сельского хозяйства и регулирования рынков сельскохозяйственной продукции, сырья и продовольствия муниципального района Кинельски Самарской области на 2013-2023 годы"</v>
      </c>
      <c r="C28" s="63">
        <v>41883.1</v>
      </c>
      <c r="D28" s="63">
        <v>5780.9</v>
      </c>
      <c r="E28" s="63">
        <v>36102.199999999997</v>
      </c>
      <c r="F28" s="63">
        <v>38729.9</v>
      </c>
      <c r="G28" s="63">
        <v>2627.7</v>
      </c>
      <c r="H28" s="63">
        <v>36102.199999999997</v>
      </c>
      <c r="I28" s="82">
        <v>92.5</v>
      </c>
      <c r="J28" s="82">
        <v>45.5</v>
      </c>
      <c r="K28" s="26">
        <f>H28/E28</f>
        <v>1</v>
      </c>
    </row>
    <row r="29" spans="1:11" s="27" customFormat="1" ht="47.25" x14ac:dyDescent="0.25">
      <c r="A29" s="24" t="s">
        <v>57</v>
      </c>
      <c r="B29" s="17" t="str">
        <f>'Сведения о МП 2022'!B43</f>
        <v>"Ремонт, строительство, реконструкция и оборудование зданий школ и детских садов, расположенных на территории муниципального района Кинельский на 2022-2026 годы"</v>
      </c>
      <c r="C29" s="86">
        <v>52765.20407</v>
      </c>
      <c r="D29" s="25">
        <v>16487.3</v>
      </c>
      <c r="E29" s="25">
        <v>36277.9</v>
      </c>
      <c r="F29" s="86">
        <v>52527.4</v>
      </c>
      <c r="G29" s="25">
        <v>16320.3</v>
      </c>
      <c r="H29" s="25">
        <v>36207.1</v>
      </c>
      <c r="I29" s="25">
        <v>99.5</v>
      </c>
      <c r="J29" s="25">
        <v>99</v>
      </c>
      <c r="K29" s="26">
        <f>H29/E29</f>
        <v>0.99804839861182693</v>
      </c>
    </row>
    <row r="30" spans="1:11" s="27" customFormat="1" ht="47.25" x14ac:dyDescent="0.25">
      <c r="A30" s="24" t="s">
        <v>58</v>
      </c>
      <c r="B30" s="17" t="s">
        <v>159</v>
      </c>
      <c r="C30" s="36">
        <v>140</v>
      </c>
      <c r="D30" s="37">
        <v>140</v>
      </c>
      <c r="E30" s="25">
        <v>0</v>
      </c>
      <c r="F30" s="36">
        <v>119</v>
      </c>
      <c r="G30" s="37">
        <v>119</v>
      </c>
      <c r="H30" s="25">
        <v>0</v>
      </c>
      <c r="I30" s="37">
        <f>F30/C30*100</f>
        <v>85</v>
      </c>
      <c r="J30" s="37">
        <f>G30/D30*100</f>
        <v>85</v>
      </c>
      <c r="K30" s="26">
        <v>0</v>
      </c>
    </row>
    <row r="31" spans="1:11" s="27" customFormat="1" ht="47.25" x14ac:dyDescent="0.25">
      <c r="A31" s="24" t="s">
        <v>59</v>
      </c>
      <c r="B31" s="17" t="str">
        <f>'Сведения о МП 2022'!B26</f>
        <v>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v>
      </c>
      <c r="C31" s="24">
        <v>34136</v>
      </c>
      <c r="D31" s="24">
        <v>28610.3</v>
      </c>
      <c r="E31" s="25">
        <v>5525.7</v>
      </c>
      <c r="F31" s="24">
        <v>33330.300000000003</v>
      </c>
      <c r="G31" s="24">
        <v>27804.6</v>
      </c>
      <c r="H31" s="31">
        <v>5525.7</v>
      </c>
      <c r="I31" s="25">
        <v>97.6</v>
      </c>
      <c r="J31" s="25">
        <v>97.2</v>
      </c>
      <c r="K31" s="26">
        <f>H31/E31</f>
        <v>1</v>
      </c>
    </row>
    <row r="32" spans="1:11" s="27" customFormat="1" ht="47.25" x14ac:dyDescent="0.25">
      <c r="A32" s="54" t="s">
        <v>60</v>
      </c>
      <c r="B32" s="17" t="str">
        <f>'Сведения о МП 2022'!B27</f>
        <v>"Модернизация и развитие автомобильных дорог общего пользования местного значения муниципального района Кинельский" на 2021-2023 годы</v>
      </c>
      <c r="C32" s="54">
        <v>42146.2</v>
      </c>
      <c r="D32" s="25">
        <v>2146.1999999999998</v>
      </c>
      <c r="E32" s="25">
        <v>40000</v>
      </c>
      <c r="F32" s="54">
        <v>41716.6</v>
      </c>
      <c r="G32" s="25">
        <v>2072.4</v>
      </c>
      <c r="H32" s="25">
        <v>39644.199999999997</v>
      </c>
      <c r="I32" s="37">
        <f>F32/C32*100</f>
        <v>98.980691023152744</v>
      </c>
      <c r="J32" s="25">
        <v>96.6</v>
      </c>
      <c r="K32" s="26">
        <f>H32/E32</f>
        <v>0.9911049999999999</v>
      </c>
    </row>
    <row r="33" spans="1:11" s="27" customFormat="1" ht="47.25" x14ac:dyDescent="0.25">
      <c r="A33" s="70" t="s">
        <v>61</v>
      </c>
      <c r="B33" s="61" t="str">
        <f>'Сведения о МП 2022'!B28</f>
        <v>"Формирование современной комфортной городской среды муниципального района Кинельский Самарской области 2018-2025 годы"</v>
      </c>
      <c r="C33" s="70">
        <v>15391.2</v>
      </c>
      <c r="D33" s="62">
        <v>1159</v>
      </c>
      <c r="E33" s="62">
        <v>14232.2</v>
      </c>
      <c r="F33" s="70">
        <v>15371.2</v>
      </c>
      <c r="G33" s="62">
        <v>1139</v>
      </c>
      <c r="H33" s="62">
        <v>14232.2</v>
      </c>
      <c r="I33" s="83">
        <v>99.9</v>
      </c>
      <c r="J33" s="83">
        <v>98.3</v>
      </c>
      <c r="K33" s="26">
        <f>H33/E33</f>
        <v>1</v>
      </c>
    </row>
    <row r="34" spans="1:11" s="27" customFormat="1" ht="63" x14ac:dyDescent="0.25">
      <c r="A34" s="25" t="s">
        <v>62</v>
      </c>
      <c r="B34" s="17" t="str">
        <f>'Сведения о МП 2022'!B29</f>
        <v>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v>
      </c>
      <c r="C34" s="25">
        <v>12696.2</v>
      </c>
      <c r="D34" s="25">
        <v>12696.2</v>
      </c>
      <c r="E34" s="31">
        <v>0</v>
      </c>
      <c r="F34" s="25">
        <v>12691.7</v>
      </c>
      <c r="G34" s="25">
        <v>12691.7</v>
      </c>
      <c r="H34" s="31">
        <v>0</v>
      </c>
      <c r="I34" s="25">
        <v>99.97</v>
      </c>
      <c r="J34" s="25">
        <v>99.97</v>
      </c>
      <c r="K34" s="60">
        <v>0</v>
      </c>
    </row>
    <row r="35" spans="1:11" s="69" customFormat="1" ht="32.25" thickBot="1" x14ac:dyDescent="0.3">
      <c r="A35" s="25" t="s">
        <v>77</v>
      </c>
      <c r="B35" s="6" t="str">
        <f>'Сведения о МП 2022'!B30</f>
        <v>«Развитие дополнительного образования в муниципальном районе Кинельский на 2018-2027 г.г.»</v>
      </c>
      <c r="C35" s="25">
        <v>9575.2999999999993</v>
      </c>
      <c r="D35" s="25">
        <v>9575.2999999999993</v>
      </c>
      <c r="E35" s="25">
        <v>0</v>
      </c>
      <c r="F35" s="25">
        <v>9575.2999999999993</v>
      </c>
      <c r="G35" s="25">
        <v>9575.2999999999993</v>
      </c>
      <c r="H35" s="25">
        <v>0</v>
      </c>
      <c r="I35" s="25">
        <f>F35/C35*100</f>
        <v>100</v>
      </c>
      <c r="J35" s="25">
        <f>G35/D35*100</f>
        <v>100</v>
      </c>
      <c r="K35" s="60">
        <v>1</v>
      </c>
    </row>
    <row r="36" spans="1:11" s="27" customFormat="1" ht="63" x14ac:dyDescent="0.25">
      <c r="A36" s="25" t="s">
        <v>78</v>
      </c>
      <c r="B36" s="17" t="str">
        <f>'Сведения о МП 2022'!B31</f>
        <v xml:space="preserve">«Энергосбережение и повышение энергетической эффективности зданий и учреждений, расположенных на территории муниципального района Кинельский, модернизация систем отопления на 2017-2027 годы» </v>
      </c>
      <c r="C36" s="25">
        <v>80673.7</v>
      </c>
      <c r="D36" s="25">
        <v>80673.7</v>
      </c>
      <c r="E36" s="25">
        <v>0</v>
      </c>
      <c r="F36" s="25">
        <v>80208.800000000003</v>
      </c>
      <c r="G36" s="25">
        <v>80208.800000000003</v>
      </c>
      <c r="H36" s="25">
        <v>0</v>
      </c>
      <c r="I36" s="25">
        <v>99.4</v>
      </c>
      <c r="J36" s="25">
        <v>99.4</v>
      </c>
      <c r="K36" s="60">
        <v>0</v>
      </c>
    </row>
    <row r="37" spans="1:11" s="27" customFormat="1" ht="31.5" x14ac:dyDescent="0.25">
      <c r="A37" s="57" t="s">
        <v>79</v>
      </c>
      <c r="B37" s="56" t="str">
        <f>'Сведения о МП 2022'!B32</f>
        <v>"Развитие физической культуры  и спорта  муниципального района Кинельский на 2020-2029 годы"</v>
      </c>
      <c r="C37" s="57">
        <v>2872.4</v>
      </c>
      <c r="D37" s="57">
        <v>2872.4</v>
      </c>
      <c r="E37" s="57">
        <v>0</v>
      </c>
      <c r="F37" s="57">
        <v>2872.4</v>
      </c>
      <c r="G37" s="57">
        <v>2872.4</v>
      </c>
      <c r="H37" s="57">
        <v>0</v>
      </c>
      <c r="I37" s="57">
        <f>F37/C37*100</f>
        <v>100</v>
      </c>
      <c r="J37" s="57">
        <f>G37/D37*100</f>
        <v>100</v>
      </c>
      <c r="K37" s="26">
        <v>0</v>
      </c>
    </row>
    <row r="38" spans="1:11" s="27" customFormat="1" ht="31.5" x14ac:dyDescent="0.25">
      <c r="A38" s="24" t="s">
        <v>80</v>
      </c>
      <c r="B38" s="17" t="str">
        <f>'Сведения о МП 2022'!B33</f>
        <v>«Развитие библиотечного обслуживания муниципального района Кинельский» на 2020-2029 годы</v>
      </c>
      <c r="C38" s="24">
        <v>7639.8</v>
      </c>
      <c r="D38" s="24">
        <v>7285.6</v>
      </c>
      <c r="E38" s="37">
        <v>354.2</v>
      </c>
      <c r="F38" s="24">
        <v>7631.6</v>
      </c>
      <c r="G38" s="24">
        <v>7277.4</v>
      </c>
      <c r="H38" s="37">
        <v>354.2</v>
      </c>
      <c r="I38" s="25">
        <v>99.9</v>
      </c>
      <c r="J38" s="25">
        <v>99.9</v>
      </c>
      <c r="K38" s="26">
        <f>H38/E38</f>
        <v>1</v>
      </c>
    </row>
    <row r="39" spans="1:11" s="27" customFormat="1" ht="31.5" x14ac:dyDescent="0.25">
      <c r="A39" s="86" t="s">
        <v>81</v>
      </c>
      <c r="B39" s="17" t="str">
        <f>'Сведения о МП 2022'!B35</f>
        <v>"Развитие и поддержка малого и среднего предпринимательства в муниципальном районе Кинельский на 2022 - 2026 годы"</v>
      </c>
      <c r="C39" s="86">
        <v>4433.1000000000004</v>
      </c>
      <c r="D39" s="25">
        <v>4433.1000000000004</v>
      </c>
      <c r="E39" s="31">
        <v>0</v>
      </c>
      <c r="F39" s="86">
        <v>4433.1000000000004</v>
      </c>
      <c r="G39" s="25">
        <v>4433.1000000000004</v>
      </c>
      <c r="H39" s="31">
        <v>0</v>
      </c>
      <c r="I39" s="25">
        <v>100</v>
      </c>
      <c r="J39" s="25">
        <v>100</v>
      </c>
      <c r="K39" s="26">
        <v>0</v>
      </c>
    </row>
    <row r="40" spans="1:11" s="27" customFormat="1" ht="47.25" x14ac:dyDescent="0.25">
      <c r="A40" s="25" t="s">
        <v>83</v>
      </c>
      <c r="B40" s="17" t="str">
        <f>'Сведения о МП 2022'!B34</f>
        <v>"Повышение безопасности дорожного движения на территории муниципального района Кинельский Самарской области на 2017-2023 годы"</v>
      </c>
      <c r="C40" s="54">
        <v>2196.8000000000002</v>
      </c>
      <c r="D40" s="54">
        <v>2196.8000000000002</v>
      </c>
      <c r="E40" s="31">
        <v>0</v>
      </c>
      <c r="F40" s="54">
        <v>2196.8000000000002</v>
      </c>
      <c r="G40" s="54">
        <v>2196.8000000000002</v>
      </c>
      <c r="H40" s="31">
        <v>0</v>
      </c>
      <c r="I40" s="25">
        <f>F40/C40*100</f>
        <v>100</v>
      </c>
      <c r="J40" s="25">
        <f>G40/D40*100</f>
        <v>100</v>
      </c>
      <c r="K40" s="26">
        <v>0</v>
      </c>
    </row>
    <row r="41" spans="1:11" s="27" customFormat="1" ht="31.5" x14ac:dyDescent="0.25">
      <c r="A41" s="53" t="s">
        <v>85</v>
      </c>
      <c r="B41" s="16" t="str">
        <f>'Сведения о МП 2022'!B44</f>
        <v>«Улучшение условий и охраны труда в муниципальном районе Кинельский Самарской области на 2022-2024 годы».</v>
      </c>
      <c r="C41" s="52">
        <v>0</v>
      </c>
      <c r="D41" s="25">
        <v>0</v>
      </c>
      <c r="E41" s="31">
        <v>0</v>
      </c>
      <c r="F41" s="52">
        <f>G41+H41</f>
        <v>0</v>
      </c>
      <c r="G41" s="25">
        <v>0</v>
      </c>
      <c r="H41" s="31">
        <v>0</v>
      </c>
      <c r="I41" s="25" t="s">
        <v>20</v>
      </c>
      <c r="J41" s="25" t="s">
        <v>20</v>
      </c>
      <c r="K41" s="26" t="s">
        <v>20</v>
      </c>
    </row>
    <row r="42" spans="1:11" s="10" customFormat="1" ht="63" x14ac:dyDescent="0.25">
      <c r="A42" s="13" t="s">
        <v>86</v>
      </c>
      <c r="B42" s="17" t="str">
        <f>'Сведения о МП 2022'!B36</f>
        <v xml:space="preserve">«Защита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года» </v>
      </c>
      <c r="C42" s="24">
        <v>76</v>
      </c>
      <c r="D42" s="25">
        <v>76</v>
      </c>
      <c r="E42" s="31">
        <v>0</v>
      </c>
      <c r="F42" s="24">
        <v>0</v>
      </c>
      <c r="G42" s="25">
        <v>0</v>
      </c>
      <c r="H42" s="31">
        <v>0</v>
      </c>
      <c r="I42" s="25">
        <v>0</v>
      </c>
      <c r="J42" s="25">
        <v>0</v>
      </c>
      <c r="K42" s="26">
        <v>0</v>
      </c>
    </row>
    <row r="43" spans="1:11" s="48" customFormat="1" ht="31.5" x14ac:dyDescent="0.25">
      <c r="A43" s="58" t="s">
        <v>92</v>
      </c>
      <c r="B43" s="16" t="str">
        <f>'Сведения о МП 2022'!B37</f>
        <v xml:space="preserve">«Укрепление общественного здоровья населения муниципального района Кинельский на 2020-2024 годы» </v>
      </c>
      <c r="C43" s="25">
        <v>10</v>
      </c>
      <c r="D43" s="25">
        <v>10</v>
      </c>
      <c r="E43" s="31">
        <v>0</v>
      </c>
      <c r="F43" s="25">
        <v>10</v>
      </c>
      <c r="G43" s="25">
        <v>10</v>
      </c>
      <c r="H43" s="31">
        <v>0</v>
      </c>
      <c r="I43" s="25">
        <f>F43/C43*100</f>
        <v>100</v>
      </c>
      <c r="J43" s="25">
        <v>100</v>
      </c>
      <c r="K43" s="26">
        <v>0</v>
      </c>
    </row>
    <row r="44" spans="1:11" s="48" customFormat="1" ht="31.5" x14ac:dyDescent="0.25">
      <c r="A44" s="64" t="s">
        <v>121</v>
      </c>
      <c r="B44" s="67" t="str">
        <f>'Сведения о МП 2022'!B38</f>
        <v xml:space="preserve">«Комплексное развитие сельских территорий муниципального района Кинельский Самарской области на 2020– 2025 годы» </v>
      </c>
      <c r="C44" s="45">
        <v>7112.2</v>
      </c>
      <c r="D44" s="68">
        <v>1444.2</v>
      </c>
      <c r="E44" s="68">
        <v>5668</v>
      </c>
      <c r="F44" s="45">
        <v>7025.7</v>
      </c>
      <c r="G44" s="45">
        <v>1357.7</v>
      </c>
      <c r="H44" s="68">
        <v>5668</v>
      </c>
      <c r="I44" s="84">
        <v>98.8</v>
      </c>
      <c r="J44" s="84">
        <v>94</v>
      </c>
      <c r="K44" s="47">
        <f>H44/E44</f>
        <v>1</v>
      </c>
    </row>
    <row r="45" spans="1:11" s="48" customFormat="1" ht="31.5" x14ac:dyDescent="0.25">
      <c r="A45" s="44" t="s">
        <v>122</v>
      </c>
      <c r="B45" s="16" t="str">
        <f>'Сведения о МП 2022'!B39</f>
        <v>«Поддержка местных инициатив в муниципальном районе Кинельский Самарской области на 2021-2025 годы»</v>
      </c>
      <c r="C45" s="45">
        <v>13437.6</v>
      </c>
      <c r="D45" s="45">
        <v>13437.6</v>
      </c>
      <c r="E45" s="46">
        <v>0</v>
      </c>
      <c r="F45" s="45">
        <v>9394.5</v>
      </c>
      <c r="G45" s="45">
        <v>9394.5</v>
      </c>
      <c r="H45" s="46">
        <v>0</v>
      </c>
      <c r="I45" s="84">
        <v>69.900000000000006</v>
      </c>
      <c r="J45" s="84">
        <v>69.900000000000006</v>
      </c>
      <c r="K45" s="47">
        <v>0</v>
      </c>
    </row>
    <row r="46" spans="1:11" s="48" customFormat="1" ht="47.25" x14ac:dyDescent="0.25">
      <c r="A46" s="66" t="s">
        <v>123</v>
      </c>
      <c r="B46" s="16" t="str">
        <f>'Сведения о МП 2022'!B40</f>
        <v>«По профилактике правонарушений и обеспечению общественной безопасности на территории муниципального района Кинельский на 2021-2025 годы»</v>
      </c>
      <c r="C46" s="45">
        <v>465.1</v>
      </c>
      <c r="D46" s="45">
        <v>465.1</v>
      </c>
      <c r="E46" s="46">
        <v>0</v>
      </c>
      <c r="F46" s="45">
        <v>465.1</v>
      </c>
      <c r="G46" s="45">
        <v>465.1</v>
      </c>
      <c r="H46" s="46">
        <v>0</v>
      </c>
      <c r="I46" s="65">
        <v>100</v>
      </c>
      <c r="J46" s="65">
        <v>100</v>
      </c>
      <c r="K46" s="47">
        <v>0</v>
      </c>
    </row>
    <row r="47" spans="1:11" s="27" customFormat="1" x14ac:dyDescent="0.25">
      <c r="A47" s="71"/>
      <c r="B47" s="72" t="s">
        <v>82</v>
      </c>
      <c r="C47" s="85">
        <f>C6+C7+C8+C9+C10+C11+C12+C13+C14+C15+C16+C17+C18+C19+C20+C21+C22+C23+C24+C25+C26+C27+C28+C29+C30+C31+C32+C33+C34+C35+C36+C37+C38+C39+C40+C41+C42+C43+C44+C45+C46</f>
        <v>459248.90406999999</v>
      </c>
      <c r="D47" s="85">
        <f t="shared" ref="D47:H47" si="2">D6+D7+D8+D9+D10+D11+D12+D13+D14+D15+D16+D17+D18+D19+D20+D21+D22+D23+D24+D25+D26+D27+D28+D29+D30+D31+D32+D33+D34+D35+D36+D37+D38+D39+D40+D41+D42+D43+D44+D45+D46</f>
        <v>295527.79999999993</v>
      </c>
      <c r="E47" s="85">
        <f t="shared" si="2"/>
        <v>163721.10000000003</v>
      </c>
      <c r="F47" s="85">
        <f t="shared" si="2"/>
        <v>418615.49999999994</v>
      </c>
      <c r="G47" s="85">
        <f t="shared" si="2"/>
        <v>256528.2</v>
      </c>
      <c r="H47" s="85">
        <f t="shared" si="2"/>
        <v>162087.30000000002</v>
      </c>
      <c r="I47" s="80">
        <f>F47/C47*100</f>
        <v>91.15220445603795</v>
      </c>
      <c r="J47" s="80">
        <f>G47/D47*100</f>
        <v>86.803407327500182</v>
      </c>
      <c r="K47" s="81">
        <f>H47/E47</f>
        <v>0.99002083421135079</v>
      </c>
    </row>
    <row r="50" spans="4:9" x14ac:dyDescent="0.25">
      <c r="D50" s="11"/>
      <c r="F50" s="11"/>
    </row>
    <row r="51" spans="4:9" x14ac:dyDescent="0.25">
      <c r="G51" s="11"/>
      <c r="H51" s="11"/>
    </row>
    <row r="52" spans="4:9" x14ac:dyDescent="0.25">
      <c r="F52" s="11"/>
    </row>
    <row r="53" spans="4:9" x14ac:dyDescent="0.25">
      <c r="I53" s="11"/>
    </row>
  </sheetData>
  <mergeCells count="8">
    <mergeCell ref="B23:B24"/>
    <mergeCell ref="A23:A24"/>
    <mergeCell ref="A4:A5"/>
    <mergeCell ref="I4:K4"/>
    <mergeCell ref="B2:K2"/>
    <mergeCell ref="B4:B5"/>
    <mergeCell ref="C4:E4"/>
    <mergeCell ref="F4:H4"/>
  </mergeCells>
  <pageMargins left="0.59055118110236227" right="0.59055118110236227" top="0.5" bottom="0.39370078740157483" header="0.19685039370078741" footer="0.19685039370078741"/>
  <pageSetup paperSize="9" scale="60" fitToHeight="0" orientation="landscape" errors="dash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zoomScale="91" zoomScaleNormal="91" zoomScaleSheetLayoutView="85" workbookViewId="0">
      <pane ySplit="4" topLeftCell="A14" activePane="bottomLeft" state="frozen"/>
      <selection pane="bottomLeft" activeCell="B46" sqref="B46"/>
    </sheetView>
  </sheetViews>
  <sheetFormatPr defaultColWidth="9.140625" defaultRowHeight="15.75" x14ac:dyDescent="0.25"/>
  <cols>
    <col min="1" max="1" width="9.28515625" style="1" bestFit="1" customWidth="1"/>
    <col min="2" max="2" width="78" style="4" customWidth="1"/>
    <col min="3" max="3" width="21.85546875" style="1" customWidth="1"/>
    <col min="4" max="4" width="20.140625" style="1" customWidth="1"/>
    <col min="5" max="5" width="17.28515625" style="2" customWidth="1"/>
    <col min="6" max="16384" width="9.140625" style="2"/>
  </cols>
  <sheetData>
    <row r="1" spans="1:5" x14ac:dyDescent="0.25">
      <c r="E1" s="2" t="s">
        <v>113</v>
      </c>
    </row>
    <row r="2" spans="1:5" s="3" customFormat="1" ht="40.700000000000003" customHeight="1" x14ac:dyDescent="0.3">
      <c r="A2" s="116" t="s">
        <v>208</v>
      </c>
      <c r="B2" s="117"/>
      <c r="C2" s="117"/>
      <c r="D2" s="117"/>
      <c r="E2" s="118"/>
    </row>
    <row r="4" spans="1:5" s="1" customFormat="1" ht="94.5" x14ac:dyDescent="0.25">
      <c r="A4" s="87" t="s">
        <v>0</v>
      </c>
      <c r="B4" s="13" t="s">
        <v>1</v>
      </c>
      <c r="C4" s="13" t="s">
        <v>209</v>
      </c>
      <c r="D4" s="13" t="s">
        <v>210</v>
      </c>
      <c r="E4" s="13" t="s">
        <v>17</v>
      </c>
    </row>
    <row r="5" spans="1:5" s="1" customFormat="1" x14ac:dyDescent="0.25">
      <c r="A5" s="121" t="s">
        <v>140</v>
      </c>
      <c r="B5" s="122"/>
      <c r="C5" s="76"/>
      <c r="D5" s="76"/>
      <c r="E5" s="76"/>
    </row>
    <row r="6" spans="1:5" s="12" customFormat="1" ht="31.5" x14ac:dyDescent="0.25">
      <c r="A6" s="87" t="s">
        <v>22</v>
      </c>
      <c r="B6" s="16" t="str">
        <f>'Сведения о МП 2022'!B37</f>
        <v xml:space="preserve">«Укрепление общественного здоровья населения муниципального района Кинельский на 2020-2024 годы» </v>
      </c>
      <c r="C6" s="34">
        <v>1.45</v>
      </c>
      <c r="D6" s="34">
        <v>1</v>
      </c>
      <c r="E6" s="34">
        <v>1.2250000000000001</v>
      </c>
    </row>
    <row r="7" spans="1:5" s="12" customFormat="1" ht="47.25" x14ac:dyDescent="0.25">
      <c r="A7" s="87" t="s">
        <v>23</v>
      </c>
      <c r="B7" s="16" t="str">
        <f>'Сведения о МП 2022'!B31</f>
        <v xml:space="preserve">«Энергосбережение и повышение энергетической эффективности зданий и учреждений, расположенных на территории муниципального района Кинельский, модернизация систем отопления на 2017-2027 годы» </v>
      </c>
      <c r="C7" s="30">
        <v>1.22</v>
      </c>
      <c r="D7" s="30">
        <v>0.99399999999999999</v>
      </c>
      <c r="E7" s="34">
        <v>1.169</v>
      </c>
    </row>
    <row r="8" spans="1:5" s="12" customFormat="1" ht="31.5" x14ac:dyDescent="0.25">
      <c r="A8" s="95" t="s">
        <v>24</v>
      </c>
      <c r="B8" s="16" t="str">
        <f>'Сведения о МП 2022'!B35</f>
        <v>"Развитие и поддержка малого и среднего предпринимательства в муниципальном районе Кинельский на 2022 - 2026 годы"</v>
      </c>
      <c r="C8" s="30">
        <v>1.2310000000000001</v>
      </c>
      <c r="D8" s="30">
        <v>1</v>
      </c>
      <c r="E8" s="34">
        <v>1.1160000000000001</v>
      </c>
    </row>
    <row r="9" spans="1:5" s="12" customFormat="1" ht="31.5" x14ac:dyDescent="0.25">
      <c r="A9" s="95" t="s">
        <v>25</v>
      </c>
      <c r="B9" s="16" t="str">
        <f>'Сведения о МП 2022'!B41</f>
        <v>"Развитие муниципальной службы  в органах местного самоуправления  муниципального района Кинельский на 2022-2026 годы"</v>
      </c>
      <c r="C9" s="30">
        <v>1.333</v>
      </c>
      <c r="D9" s="30">
        <v>0.91900000000000004</v>
      </c>
      <c r="E9" s="34">
        <v>1.1100000000000001</v>
      </c>
    </row>
    <row r="10" spans="1:5" s="12" customFormat="1" ht="31.5" x14ac:dyDescent="0.25">
      <c r="A10" s="95" t="s">
        <v>26</v>
      </c>
      <c r="B10" s="16" t="str">
        <f>'Сведения о МП 2022'!B30</f>
        <v>«Развитие дополнительного образования в муниципальном районе Кинельский на 2018-2027 г.г.»</v>
      </c>
      <c r="C10" s="30">
        <v>1.218</v>
      </c>
      <c r="D10" s="30">
        <v>1</v>
      </c>
      <c r="E10" s="34">
        <v>1.109</v>
      </c>
    </row>
    <row r="11" spans="1:5" s="12" customFormat="1" ht="31.5" x14ac:dyDescent="0.25">
      <c r="A11" s="95" t="s">
        <v>27</v>
      </c>
      <c r="B11" s="16" t="str">
        <f>'Сведения о МП 2022'!B33</f>
        <v>«Развитие библиотечного обслуживания муниципального района Кинельский» на 2020-2029 годы</v>
      </c>
      <c r="C11" s="30">
        <v>1.218</v>
      </c>
      <c r="D11" s="30">
        <v>0.999</v>
      </c>
      <c r="E11" s="34">
        <v>1.1088</v>
      </c>
    </row>
    <row r="12" spans="1:5" s="12" customFormat="1" ht="31.5" x14ac:dyDescent="0.25">
      <c r="A12" s="87" t="s">
        <v>28</v>
      </c>
      <c r="B12" s="16" t="str">
        <f>'Сведения о МП 2022'!B32</f>
        <v>"Развитие физической культуры  и спорта  муниципального района Кинельский на 2020-2029 годы"</v>
      </c>
      <c r="C12" s="30">
        <v>1.2110000000000001</v>
      </c>
      <c r="D12" s="30">
        <v>1</v>
      </c>
      <c r="E12" s="34">
        <v>1.1060000000000001</v>
      </c>
    </row>
    <row r="13" spans="1:5" s="12" customFormat="1" ht="31.5" x14ac:dyDescent="0.25">
      <c r="A13" s="87" t="s">
        <v>29</v>
      </c>
      <c r="B13" s="16" t="str">
        <f>'Сведения о МП 2022'!B16</f>
        <v>"Противодействие коррупции на территории муниципального района Кинельский на 2013-2022 годы"</v>
      </c>
      <c r="C13" s="30">
        <v>1.18</v>
      </c>
      <c r="D13" s="30">
        <v>1</v>
      </c>
      <c r="E13" s="34">
        <v>1.0900000000000001</v>
      </c>
    </row>
    <row r="14" spans="1:5" ht="47.25" x14ac:dyDescent="0.25">
      <c r="A14" s="87" t="s">
        <v>30</v>
      </c>
      <c r="B14" s="16" t="str">
        <f>'Сведения о МП 2022'!B11</f>
        <v>"Организация деятельности по опеке и попечительству на территории муниципального района Кинельский Самарской области на 2018-2023 годы"</v>
      </c>
      <c r="C14" s="30">
        <v>1.17</v>
      </c>
      <c r="D14" s="30">
        <v>0.90500000000000003</v>
      </c>
      <c r="E14" s="34">
        <v>1.0660000000000001</v>
      </c>
    </row>
    <row r="15" spans="1:5" s="12" customFormat="1" ht="31.5" customHeight="1" x14ac:dyDescent="0.25">
      <c r="A15" s="119" t="s">
        <v>31</v>
      </c>
      <c r="B15" s="108" t="s">
        <v>272</v>
      </c>
      <c r="C15" s="30">
        <v>1.226</v>
      </c>
      <c r="D15" s="30">
        <v>0.997</v>
      </c>
      <c r="E15" s="34">
        <v>1.0660000000000001</v>
      </c>
    </row>
    <row r="16" spans="1:5" s="12" customFormat="1" x14ac:dyDescent="0.25">
      <c r="A16" s="120"/>
      <c r="B16" s="109"/>
      <c r="C16" s="30">
        <v>1.05</v>
      </c>
      <c r="D16" s="30">
        <v>0.97</v>
      </c>
      <c r="E16" s="34">
        <v>1.0189999999999999</v>
      </c>
    </row>
    <row r="17" spans="1:5" s="12" customFormat="1" ht="47.25" x14ac:dyDescent="0.25">
      <c r="A17" s="95" t="s">
        <v>33</v>
      </c>
      <c r="B17" s="16" t="str">
        <f>'Сведения о МП 2022'!B24</f>
        <v>"Развитие сельского хозяйства и регулирования рынков сельскохозяйственной продукции, сырья и продовольствия муниципального района Кинельски Самарской области на 2013-2023 годы"</v>
      </c>
      <c r="C17" s="34">
        <v>1.0943000000000001</v>
      </c>
      <c r="D17" s="30">
        <v>0.92500000000000004</v>
      </c>
      <c r="E17" s="34">
        <v>1.0322</v>
      </c>
    </row>
    <row r="18" spans="1:5" s="12" customFormat="1" ht="31.5" x14ac:dyDescent="0.25">
      <c r="A18" s="87" t="s">
        <v>32</v>
      </c>
      <c r="B18" s="16" t="str">
        <f>'Сведения о МП 2022'!B38</f>
        <v xml:space="preserve">«Комплексное развитие сельских территорий муниципального района Кинельский Самарской области на 2020– 2025 годы» </v>
      </c>
      <c r="C18" s="34">
        <v>1.0432999999999999</v>
      </c>
      <c r="D18" s="34">
        <v>0.98799999999999999</v>
      </c>
      <c r="E18" s="34">
        <v>1.0193000000000001</v>
      </c>
    </row>
    <row r="19" spans="1:5" s="12" customFormat="1" ht="59.25" customHeight="1" x14ac:dyDescent="0.25">
      <c r="A19" s="96" t="s">
        <v>34</v>
      </c>
      <c r="B19" s="67" t="str">
        <f>'Сведения о МП 2022'!B8</f>
        <v xml:space="preserve">"Обеспечение безбарьерной среды жизнедеятельности и социальной интеграции инвалидов в муниципальном районе Кинельский на 2022–2026 годы" </v>
      </c>
      <c r="C19" s="30">
        <v>1.038</v>
      </c>
      <c r="D19" s="30">
        <v>1</v>
      </c>
      <c r="E19" s="34">
        <v>1.0189999999999999</v>
      </c>
    </row>
    <row r="20" spans="1:5" s="12" customFormat="1" ht="47.25" x14ac:dyDescent="0.25">
      <c r="A20" s="87" t="s">
        <v>35</v>
      </c>
      <c r="B20" s="16" t="str">
        <f>'Сведения о МП 2022'!B4</f>
        <v>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 на 2017-2026 годы"</v>
      </c>
      <c r="C20" s="30">
        <v>1</v>
      </c>
      <c r="D20" s="30">
        <v>1</v>
      </c>
      <c r="E20" s="34">
        <v>1</v>
      </c>
    </row>
    <row r="21" spans="1:5" s="12" customFormat="1" ht="63" x14ac:dyDescent="0.25">
      <c r="A21" s="87" t="s">
        <v>36</v>
      </c>
      <c r="B21" s="16" t="str">
        <f>'Сведения о МП 2022'!B5</f>
        <v>"Информирование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"Междуречье-Информ"</v>
      </c>
      <c r="C21" s="34">
        <v>1</v>
      </c>
      <c r="D21" s="34">
        <v>1</v>
      </c>
      <c r="E21" s="34">
        <f>C21/D21</f>
        <v>1</v>
      </c>
    </row>
    <row r="22" spans="1:5" s="12" customFormat="1" ht="63" x14ac:dyDescent="0.25">
      <c r="A22" s="87" t="s">
        <v>37</v>
      </c>
      <c r="B22" s="16" t="s">
        <v>158</v>
      </c>
      <c r="C22" s="30">
        <v>1</v>
      </c>
      <c r="D22" s="30">
        <v>1</v>
      </c>
      <c r="E22" s="34">
        <v>1</v>
      </c>
    </row>
    <row r="23" spans="1:5" s="12" customFormat="1" ht="31.5" x14ac:dyDescent="0.25">
      <c r="A23" s="87" t="s">
        <v>75</v>
      </c>
      <c r="B23" s="16" t="str">
        <f>'Сведения о МП 2022'!B23</f>
        <v>"Развитие печатного средства массовой информации в муниципальном районе Кинельский на 2017-2026 годы"</v>
      </c>
      <c r="C23" s="30">
        <v>1</v>
      </c>
      <c r="D23" s="30">
        <v>1</v>
      </c>
      <c r="E23" s="34">
        <f>C23/D23</f>
        <v>1</v>
      </c>
    </row>
    <row r="24" spans="1:5" s="12" customFormat="1" ht="47.25" x14ac:dyDescent="0.25">
      <c r="A24" s="87" t="s">
        <v>38</v>
      </c>
      <c r="B24" s="16" t="str">
        <f>'Сведения о МП 2022'!B34</f>
        <v>"Повышение безопасности дорожного движения на территории муниципального района Кинельский Самарской области на 2017-2023 годы"</v>
      </c>
      <c r="C24" s="30">
        <v>1</v>
      </c>
      <c r="D24" s="30">
        <v>1</v>
      </c>
      <c r="E24" s="34">
        <v>1</v>
      </c>
    </row>
    <row r="25" spans="1:5" s="12" customFormat="1" ht="31.5" x14ac:dyDescent="0.25">
      <c r="A25" s="87" t="s">
        <v>39</v>
      </c>
      <c r="B25" s="16" t="str">
        <f>'Сведения о МП 2022'!B6</f>
        <v>"Молодой семье - доступное жилье" в муниципальном районе Кинельский на 2015-2025 годы</v>
      </c>
      <c r="C25" s="30">
        <v>1</v>
      </c>
      <c r="D25" s="30">
        <v>1</v>
      </c>
      <c r="E25" s="34">
        <v>1</v>
      </c>
    </row>
    <row r="26" spans="1:5" s="12" customFormat="1" ht="31.5" x14ac:dyDescent="0.25">
      <c r="A26" s="87" t="s">
        <v>40</v>
      </c>
      <c r="B26" s="16" t="s">
        <v>136</v>
      </c>
      <c r="C26" s="30">
        <v>1</v>
      </c>
      <c r="D26" s="30">
        <v>1</v>
      </c>
      <c r="E26" s="34">
        <v>1</v>
      </c>
    </row>
    <row r="27" spans="1:5" s="12" customFormat="1" ht="47.25" x14ac:dyDescent="0.25">
      <c r="A27" s="87" t="s">
        <v>55</v>
      </c>
      <c r="B27" s="16" t="str">
        <f>'Сведения о МП 2022'!B14</f>
        <v>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v>
      </c>
      <c r="C27" s="30">
        <v>1</v>
      </c>
      <c r="D27" s="30">
        <v>1</v>
      </c>
      <c r="E27" s="34">
        <v>1</v>
      </c>
    </row>
    <row r="28" spans="1:5" s="12" customFormat="1" ht="31.5" x14ac:dyDescent="0.25">
      <c r="A28" s="87" t="s">
        <v>56</v>
      </c>
      <c r="B28" s="16" t="str">
        <f>'Сведения о МП 2022'!B12</f>
        <v>"Организация досуга детей, подростков и молодежи муниципального района Кинельский Самарской области" на 2017-2026 годы</v>
      </c>
      <c r="C28" s="30">
        <v>1</v>
      </c>
      <c r="D28" s="30">
        <v>1</v>
      </c>
      <c r="E28" s="34">
        <v>1</v>
      </c>
    </row>
    <row r="29" spans="1:5" s="12" customFormat="1" ht="47.25" x14ac:dyDescent="0.25">
      <c r="A29" s="87" t="s">
        <v>57</v>
      </c>
      <c r="B29" s="16" t="str">
        <f>'Сведения о МП 2022'!B19</f>
        <v>"Развитие и улучшение материально-технического оснащения муниципальных учреждений муниципального района Кинельский на 2014-2023 годы"</v>
      </c>
      <c r="C29" s="30">
        <v>1</v>
      </c>
      <c r="D29" s="34">
        <v>0.99990000000000001</v>
      </c>
      <c r="E29" s="34">
        <v>1</v>
      </c>
    </row>
    <row r="30" spans="1:5" s="12" customFormat="1" ht="47.25" x14ac:dyDescent="0.25">
      <c r="A30" s="87" t="s">
        <v>58</v>
      </c>
      <c r="B30" s="16" t="str">
        <f>'Сведения о МП 2022'!B29</f>
        <v>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v>
      </c>
      <c r="C30" s="30">
        <v>1</v>
      </c>
      <c r="D30" s="34">
        <v>0.99970000000000003</v>
      </c>
      <c r="E30" s="34">
        <v>0.99990000000000001</v>
      </c>
    </row>
    <row r="31" spans="1:5" s="12" customFormat="1" ht="31.5" x14ac:dyDescent="0.25">
      <c r="A31" s="87" t="s">
        <v>59</v>
      </c>
      <c r="B31" s="16" t="str">
        <f>'Сведения о МП 2022'!B28</f>
        <v>"Формирование современной комфортной городской среды муниципального района Кинельский Самарской области 2018-2025 годы"</v>
      </c>
      <c r="C31" s="30">
        <v>1</v>
      </c>
      <c r="D31" s="30">
        <v>0.999</v>
      </c>
      <c r="E31" s="34">
        <v>0.99980000000000002</v>
      </c>
    </row>
    <row r="32" spans="1:5" s="12" customFormat="1" ht="47.25" x14ac:dyDescent="0.25">
      <c r="A32" s="87" t="s">
        <v>60</v>
      </c>
      <c r="B32" s="16" t="str">
        <f>'Сведения о МП 2022'!B43</f>
        <v>"Ремонт, строительство, реконструкция и оборудование зданий школ и детских садов, расположенных на территории муниципального района Кинельский на 2022-2026 годы"</v>
      </c>
      <c r="C32" s="30">
        <v>1</v>
      </c>
      <c r="D32" s="30">
        <v>0.995</v>
      </c>
      <c r="E32" s="34">
        <v>0.999</v>
      </c>
    </row>
    <row r="33" spans="1:5" s="12" customFormat="1" ht="47.25" x14ac:dyDescent="0.25">
      <c r="A33" s="87" t="s">
        <v>61</v>
      </c>
      <c r="B33" s="16" t="str">
        <f>'Сведения о МП 2022'!B15</f>
        <v>"Предоставление государственных и муниципальных услуг в режиме «одного окна» на территории муниципального района Кинельский" на 2017-2026 годы</v>
      </c>
      <c r="C33" s="30">
        <v>0.998</v>
      </c>
      <c r="D33" s="30">
        <v>0.996</v>
      </c>
      <c r="E33" s="34">
        <v>0.99819999999999998</v>
      </c>
    </row>
    <row r="34" spans="1:5" ht="31.5" x14ac:dyDescent="0.25">
      <c r="A34" s="87" t="s">
        <v>62</v>
      </c>
      <c r="B34" s="16" t="str">
        <f>'Сведения о МП 2022'!B27</f>
        <v>"Модернизация и развитие автомобильных дорог общего пользования местного значения муниципального района Кинельский" на 2021-2023 годы</v>
      </c>
      <c r="C34" s="30">
        <v>1</v>
      </c>
      <c r="D34" s="30">
        <v>0.99</v>
      </c>
      <c r="E34" s="34">
        <v>0.998</v>
      </c>
    </row>
    <row r="35" spans="1:5" ht="47.25" x14ac:dyDescent="0.25">
      <c r="A35" s="87" t="s">
        <v>77</v>
      </c>
      <c r="B35" s="17" t="str">
        <f>'Сведения о МП 2022'!B26</f>
        <v>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v>
      </c>
      <c r="C35" s="30">
        <v>1</v>
      </c>
      <c r="D35" s="30">
        <v>0.97599999999999998</v>
      </c>
      <c r="E35" s="34">
        <v>0.995</v>
      </c>
    </row>
    <row r="36" spans="1:5" s="12" customFormat="1" ht="47.25" x14ac:dyDescent="0.25">
      <c r="A36" s="87" t="s">
        <v>78</v>
      </c>
      <c r="B36" s="16" t="s">
        <v>159</v>
      </c>
      <c r="C36" s="30">
        <v>1.0069999999999999</v>
      </c>
      <c r="D36" s="30">
        <v>0.85</v>
      </c>
      <c r="E36" s="34">
        <v>0.97350000000000003</v>
      </c>
    </row>
    <row r="37" spans="1:5" ht="47.25" x14ac:dyDescent="0.25">
      <c r="A37" s="87" t="s">
        <v>79</v>
      </c>
      <c r="B37" s="16" t="str">
        <f>'Сведения о МП 2022'!B40</f>
        <v>«По профилактике правонарушений и обеспечению общественной безопасности на территории муниципального района Кинельский на 2021-2025 годы»</v>
      </c>
      <c r="C37" s="30">
        <v>0.93300000000000005</v>
      </c>
      <c r="D37" s="30">
        <v>1</v>
      </c>
      <c r="E37" s="34">
        <v>0.96699999999999997</v>
      </c>
    </row>
    <row r="38" spans="1:5" s="12" customFormat="1" ht="47.25" x14ac:dyDescent="0.25">
      <c r="A38" s="87" t="s">
        <v>80</v>
      </c>
      <c r="B38" s="16" t="str">
        <f>'Сведения о МП 2022'!B18</f>
        <v>"Профилактика безнадзорности, правонарушений и защита прав несовершеннолетних в муниципальном районе Кинельский" на 2018-2023 г.г.</v>
      </c>
      <c r="C38" s="30">
        <v>0.92</v>
      </c>
      <c r="D38" s="34">
        <v>0.99990000000000001</v>
      </c>
      <c r="E38" s="34">
        <v>0.96</v>
      </c>
    </row>
    <row r="39" spans="1:5" x14ac:dyDescent="0.25">
      <c r="A39" s="87" t="s">
        <v>81</v>
      </c>
      <c r="B39" s="16" t="str">
        <f>'Сведения о МП 2022'!B7</f>
        <v>"Молодежь муниципального района Кинельский на 2014-2023 гг."</v>
      </c>
      <c r="C39" s="30">
        <v>0.92</v>
      </c>
      <c r="D39" s="30">
        <v>0.99399999999999999</v>
      </c>
      <c r="E39" s="34">
        <v>0.95899999999999996</v>
      </c>
    </row>
    <row r="40" spans="1:5" s="12" customFormat="1" ht="31.5" x14ac:dyDescent="0.25">
      <c r="A40" s="95" t="s">
        <v>83</v>
      </c>
      <c r="B40" s="16" t="str">
        <f>'Сведения о МП 2022'!B44</f>
        <v>«Улучшение условий и охраны труда в муниципальном районе Кинельский Самарской области на 2022-2024 годы».</v>
      </c>
      <c r="C40" s="34">
        <v>0.89459999999999995</v>
      </c>
      <c r="D40" s="30">
        <v>1</v>
      </c>
      <c r="E40" s="34">
        <v>0.94730000000000003</v>
      </c>
    </row>
    <row r="41" spans="1:5" s="12" customFormat="1" ht="31.5" x14ac:dyDescent="0.25">
      <c r="A41" s="87" t="s">
        <v>85</v>
      </c>
      <c r="B41" s="16" t="str">
        <f>'Сведения о МП 2022'!B22</f>
        <v>"Развитие мобилизационной подготовки на территории муниципального района Кинельский на 2018-2024 годы"</v>
      </c>
      <c r="C41" s="30">
        <v>1</v>
      </c>
      <c r="D41" s="30">
        <v>0.67</v>
      </c>
      <c r="E41" s="34">
        <v>0.93400000000000005</v>
      </c>
    </row>
    <row r="42" spans="1:5" s="12" customFormat="1" ht="31.5" x14ac:dyDescent="0.25">
      <c r="A42" s="87" t="s">
        <v>86</v>
      </c>
      <c r="B42" s="6" t="str">
        <f>'Сведения о МП 2022'!B39</f>
        <v>«Поддержка местных инициатив в муниципальном районе Кинельский Самарской области на 2021-2025 годы»</v>
      </c>
      <c r="C42" s="30">
        <v>0.85</v>
      </c>
      <c r="D42" s="30">
        <v>0.749</v>
      </c>
      <c r="E42" s="34">
        <v>0.875</v>
      </c>
    </row>
    <row r="43" spans="1:5" s="12" customFormat="1" ht="47.25" x14ac:dyDescent="0.25">
      <c r="A43" s="87" t="s">
        <v>92</v>
      </c>
      <c r="B43" s="16" t="str">
        <f>'Сведения о МП 2022'!B13</f>
        <v>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v>
      </c>
      <c r="C43" s="30">
        <v>0.85399999999999998</v>
      </c>
      <c r="D43" s="30">
        <v>1</v>
      </c>
      <c r="E43" s="34">
        <v>0.872</v>
      </c>
    </row>
    <row r="44" spans="1:5" ht="31.5" x14ac:dyDescent="0.25">
      <c r="A44" s="95" t="s">
        <v>121</v>
      </c>
      <c r="B44" s="16" t="str">
        <f>'Сведения о МП 2022'!B42</f>
        <v>"Охрана окружающей среды на территории муниципального района Кинельский Самарской области на 2022 - 2026 годы"</v>
      </c>
      <c r="C44" s="30">
        <v>1.0669999999999999</v>
      </c>
      <c r="D44" s="30">
        <v>0.42899999999999999</v>
      </c>
      <c r="E44" s="34">
        <v>0.85899999999999999</v>
      </c>
    </row>
    <row r="45" spans="1:5" s="12" customFormat="1" ht="47.25" x14ac:dyDescent="0.25">
      <c r="A45" s="87" t="s">
        <v>122</v>
      </c>
      <c r="B45" s="16" t="str">
        <f>'Сведения о МП 2022'!B36</f>
        <v xml:space="preserve">«Защита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года» </v>
      </c>
      <c r="C45" s="30">
        <v>1</v>
      </c>
      <c r="D45" s="30">
        <v>0</v>
      </c>
      <c r="E45" s="34">
        <v>0.72499999999999998</v>
      </c>
    </row>
    <row r="46" spans="1:5" s="12" customFormat="1" ht="31.5" x14ac:dyDescent="0.25">
      <c r="A46" s="87" t="s">
        <v>123</v>
      </c>
      <c r="B46" s="16" t="s">
        <v>163</v>
      </c>
      <c r="C46" s="30">
        <v>0</v>
      </c>
      <c r="D46" s="30">
        <v>0</v>
      </c>
      <c r="E46" s="34">
        <v>0</v>
      </c>
    </row>
    <row r="47" spans="1:5" s="12" customFormat="1" x14ac:dyDescent="0.25">
      <c r="A47" s="97"/>
      <c r="B47" s="16"/>
      <c r="C47" s="76"/>
      <c r="D47" s="76"/>
      <c r="E47" s="55"/>
    </row>
    <row r="48" spans="1:5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ht="63" customHeight="1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ht="18.95" customHeight="1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</sheetData>
  <autoFilter ref="A4:E47">
    <sortState ref="A5:E46">
      <sortCondition descending="1" ref="E5"/>
    </sortState>
  </autoFilter>
  <sortState ref="A5:E47">
    <sortCondition descending="1" ref="E6"/>
  </sortState>
  <mergeCells count="4">
    <mergeCell ref="A2:E2"/>
    <mergeCell ref="A15:A16"/>
    <mergeCell ref="B15:B16"/>
    <mergeCell ref="A5:B5"/>
  </mergeCells>
  <pageMargins left="0.59055118110236227" right="0.59055118110236227" top="0.38" bottom="0.39370078740157483" header="0.19685039370078741" footer="0.19685039370078741"/>
  <pageSetup paperSize="9" scale="9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Сведения о МП 2022</vt:lpstr>
      <vt:lpstr>Сведения о ЦП в МП 2022</vt:lpstr>
      <vt:lpstr>Финансы МП 2022</vt:lpstr>
      <vt:lpstr>Эф-ть+рейтинг МП 2022</vt:lpstr>
      <vt:lpstr>'Финансы МП 2022'!Заголовки_для_печати</vt:lpstr>
      <vt:lpstr>'Сведения о МП 2022'!Область_печати</vt:lpstr>
      <vt:lpstr>'Финансы МП 2022'!Область_печати</vt:lpstr>
      <vt:lpstr>'Эф-ть+рейтинг МП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2023-04-18T10:10:30Z</dcterms:modified>
</cp:coreProperties>
</file>