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2" windowWidth="23136" windowHeight="126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45" i="1"/>
  <c r="E43"/>
  <c r="E41"/>
  <c r="E36"/>
  <c r="E34"/>
  <c r="E32"/>
  <c r="E28"/>
  <c r="E26"/>
  <c r="E22"/>
  <c r="E17"/>
  <c r="D45"/>
  <c r="D43"/>
  <c r="D41"/>
  <c r="D36"/>
  <c r="D34"/>
  <c r="D32"/>
  <c r="D28"/>
  <c r="D26"/>
  <c r="D22"/>
  <c r="D17"/>
  <c r="E14"/>
  <c r="D14"/>
  <c r="E12"/>
  <c r="D12"/>
  <c r="E4"/>
  <c r="D4"/>
  <c r="D48" l="1"/>
  <c r="E48"/>
</calcChain>
</file>

<file path=xl/sharedStrings.xml><?xml version="1.0" encoding="utf-8"?>
<sst xmlns="http://schemas.openxmlformats.org/spreadsheetml/2006/main" count="140" uniqueCount="67">
  <si>
    <t>Наименование показателя</t>
  </si>
  <si>
    <t>Рз</t>
  </si>
  <si>
    <t>ПР</t>
  </si>
  <si>
    <t>Исполнено,  рублей</t>
  </si>
  <si>
    <t>Приложение 3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</si>
  <si>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</si>
  <si>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</si>
  <si>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</si>
  <si>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</si>
  <si>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</si>
  <si>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</si>
  <si>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</si>
  <si>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</si>
  <si>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</si>
  <si>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</si>
  <si>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</si>
  <si>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</si>
  <si>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</si>
  <si>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</si>
  <si>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</si>
  <si>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</si>
  <si>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</si>
  <si>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</si>
  <si>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</si>
  <si>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</si>
  <si>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</si>
  <si>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</si>
  <si>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</si>
  <si>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</si>
  <si>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</si>
  <si>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</si>
  <si>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</si>
  <si>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</si>
  <si>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</si>
  <si>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</si>
  <si>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</si>
  <si>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</si>
  <si>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</si>
  <si>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</si>
  <si>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</si>
  <si>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</si>
  <si>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</si>
  <si>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</si>
  <si>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</si>
  <si>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</si>
  <si>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Общее образование</t>
  </si>
  <si>
    <t>Дополнительное образование детей</t>
  </si>
  <si>
    <t>Молодежная политика</t>
  </si>
  <si>
    <t>Культура, кинематография</t>
  </si>
  <si>
    <t>Культура</t>
  </si>
  <si>
    <t>Здравоохранение</t>
  </si>
  <si>
    <t>Амбулаторная помощь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</si>
  <si>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</si>
  <si>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</si>
  <si>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</si>
  <si>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</si>
  <si>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</si>
  <si>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</si>
  <si>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</si>
  <si>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Средства массовой информации</t>
  </si>
  <si>
    <t>Периодическая печать и издательства</t>
  </si>
  <si>
    <t xml:space="preserve">Межбюджетные трансферты общего характера бюджетам бюджетной системы Российской Федерации </t>
  </si>
  <si>
    <t>Дотации  на выравнивание бюджетной обеспеченности  субъектов Российской Федерации и муниципальных образований</t>
  </si>
  <si>
    <t>Прочие межбюджетные трансферты  общего характера</t>
  </si>
  <si>
    <t>ИТОГО</t>
  </si>
  <si>
    <t>Утвержденные бюджетные назначения, в рублях</t>
  </si>
  <si>
    <t xml:space="preserve">Расходы                                                                                                                                                                    бюджета муниципального района Кинельский за 2023 год
по  разделам и подразделам классификации расходов бюджета
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</si>
</sst>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5" fillId="2" borderId="1" xfId="0" applyFont="1" applyFill="1" applyBorder="1"/>
    <xf numFmtId="49" fontId="5" fillId="2" borderId="1" xfId="0" applyNumberFormat="1" applyFont="1" applyFill="1" applyBorder="1" applyAlignment="1" applyProtection="1">
      <alignment horizontal="center" vertical="top" wrapText="1"/>
      <protection hidden="1"/>
    </xf>
    <xf numFmtId="0" fontId="5" fillId="2" borderId="1" xfId="0" applyFont="1" applyFill="1" applyBorder="1" applyAlignment="1" applyProtection="1">
      <alignment vertical="top" wrapText="1"/>
      <protection hidden="1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vertical="top" wrapText="1"/>
      <protection hidden="1"/>
    </xf>
    <xf numFmtId="0" fontId="5" fillId="2" borderId="1" xfId="0" applyFont="1" applyFill="1" applyBorder="1" applyAlignment="1" applyProtection="1">
      <alignment vertical="top" wrapText="1"/>
      <protection locked="0"/>
    </xf>
    <xf numFmtId="49" fontId="5" fillId="2" borderId="1" xfId="0" applyNumberFormat="1" applyFont="1" applyFill="1" applyBorder="1" applyAlignment="1" applyProtection="1">
      <alignment horizontal="center" vertical="top" wrapText="1"/>
      <protection locked="0"/>
    </xf>
    <xf numFmtId="4" fontId="5" fillId="2" borderId="1" xfId="0" applyNumberFormat="1" applyFont="1" applyFill="1" applyBorder="1"/>
    <xf numFmtId="4" fontId="3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8"/>
  <sheetViews>
    <sheetView tabSelected="1" workbookViewId="0">
      <selection activeCell="E45" sqref="E45"/>
    </sheetView>
  </sheetViews>
  <sheetFormatPr defaultRowHeight="14.4"/>
  <cols>
    <col min="1" max="1" width="56.33203125" customWidth="1"/>
    <col min="2" max="2" width="4.5546875" customWidth="1"/>
    <col min="3" max="3" width="4.44140625" customWidth="1"/>
    <col min="4" max="4" width="15.109375" customWidth="1"/>
    <col min="5" max="5" width="15.6640625" customWidth="1"/>
  </cols>
  <sheetData>
    <row r="1" spans="1:5">
      <c r="A1" s="1"/>
      <c r="B1" s="1"/>
      <c r="C1" s="1"/>
      <c r="D1" s="15" t="s">
        <v>4</v>
      </c>
      <c r="E1" s="15"/>
    </row>
    <row r="2" spans="1:5" ht="58.5" customHeight="1">
      <c r="A2" s="13" t="s">
        <v>66</v>
      </c>
      <c r="B2" s="14"/>
      <c r="C2" s="14"/>
      <c r="D2" s="14"/>
      <c r="E2" s="14"/>
    </row>
    <row r="3" spans="1:5" ht="42.75" customHeight="1">
      <c r="A3" s="11" t="s">
        <v>0</v>
      </c>
      <c r="B3" s="11" t="s">
        <v>1</v>
      </c>
      <c r="C3" s="11" t="s">
        <v>2</v>
      </c>
      <c r="D3" s="12" t="s">
        <v>65</v>
      </c>
      <c r="E3" s="12" t="s">
        <v>3</v>
      </c>
    </row>
    <row r="4" spans="1:5">
      <c r="A4" s="2" t="s">
        <v>5</v>
      </c>
      <c r="B4" s="3" t="s">
        <v>6</v>
      </c>
      <c r="C4" s="3" t="s">
        <v>7</v>
      </c>
      <c r="D4" s="9">
        <f>D5+D6+D7+D8+D9+D10+D11</f>
        <v>169096911.10000002</v>
      </c>
      <c r="E4" s="9">
        <f>E5+E6+E7+E8+E9+E10+E11</f>
        <v>165997166.90000001</v>
      </c>
    </row>
    <row r="5" spans="1:5" ht="24">
      <c r="A5" s="4" t="s">
        <v>8</v>
      </c>
      <c r="B5" s="3" t="s">
        <v>6</v>
      </c>
      <c r="C5" s="3" t="s">
        <v>9</v>
      </c>
      <c r="D5" s="9">
        <v>3050257.09</v>
      </c>
      <c r="E5" s="9">
        <v>3040257.09</v>
      </c>
    </row>
    <row r="6" spans="1:5" ht="36">
      <c r="A6" s="4" t="s">
        <v>10</v>
      </c>
      <c r="B6" s="3" t="s">
        <v>6</v>
      </c>
      <c r="C6" s="3" t="s">
        <v>11</v>
      </c>
      <c r="D6" s="9">
        <v>856682.26</v>
      </c>
      <c r="E6" s="9">
        <v>841682.26</v>
      </c>
    </row>
    <row r="7" spans="1:5" ht="36">
      <c r="A7" s="4" t="s">
        <v>12</v>
      </c>
      <c r="B7" s="3" t="s">
        <v>6</v>
      </c>
      <c r="C7" s="3" t="s">
        <v>13</v>
      </c>
      <c r="D7" s="9">
        <v>38299523.140000001</v>
      </c>
      <c r="E7" s="9">
        <v>37793356.340000004</v>
      </c>
    </row>
    <row r="8" spans="1:5">
      <c r="A8" s="7" t="s">
        <v>14</v>
      </c>
      <c r="B8" s="8" t="s">
        <v>6</v>
      </c>
      <c r="C8" s="8" t="s">
        <v>15</v>
      </c>
      <c r="D8" s="9">
        <v>2649.56</v>
      </c>
      <c r="E8" s="9">
        <v>2649</v>
      </c>
    </row>
    <row r="9" spans="1:5" ht="24">
      <c r="A9" s="4" t="s">
        <v>16</v>
      </c>
      <c r="B9" s="3" t="s">
        <v>6</v>
      </c>
      <c r="C9" s="3" t="s">
        <v>17</v>
      </c>
      <c r="D9" s="9">
        <v>16569556.01</v>
      </c>
      <c r="E9" s="9">
        <v>16217121.43</v>
      </c>
    </row>
    <row r="10" spans="1:5">
      <c r="A10" s="4" t="s">
        <v>18</v>
      </c>
      <c r="B10" s="3" t="s">
        <v>6</v>
      </c>
      <c r="C10" s="3" t="s">
        <v>19</v>
      </c>
      <c r="D10" s="9">
        <v>100000</v>
      </c>
      <c r="E10" s="9">
        <v>0</v>
      </c>
    </row>
    <row r="11" spans="1:5">
      <c r="A11" s="4" t="s">
        <v>20</v>
      </c>
      <c r="B11" s="3" t="s">
        <v>6</v>
      </c>
      <c r="C11" s="3" t="s">
        <v>21</v>
      </c>
      <c r="D11" s="9">
        <v>110218243.04000001</v>
      </c>
      <c r="E11" s="9">
        <v>108102100.78</v>
      </c>
    </row>
    <row r="12" spans="1:5">
      <c r="A12" s="4" t="s">
        <v>22</v>
      </c>
      <c r="B12" s="3" t="s">
        <v>9</v>
      </c>
      <c r="C12" s="3" t="s">
        <v>7</v>
      </c>
      <c r="D12" s="9">
        <f>D13</f>
        <v>600625</v>
      </c>
      <c r="E12" s="9">
        <f>E13</f>
        <v>544319.18999999994</v>
      </c>
    </row>
    <row r="13" spans="1:5">
      <c r="A13" s="4" t="s">
        <v>23</v>
      </c>
      <c r="B13" s="3" t="s">
        <v>9</v>
      </c>
      <c r="C13" s="3" t="s">
        <v>13</v>
      </c>
      <c r="D13" s="9">
        <v>600625</v>
      </c>
      <c r="E13" s="9">
        <v>544319.18999999994</v>
      </c>
    </row>
    <row r="14" spans="1:5">
      <c r="A14" s="4" t="s">
        <v>24</v>
      </c>
      <c r="B14" s="3" t="s">
        <v>11</v>
      </c>
      <c r="C14" s="3" t="s">
        <v>7</v>
      </c>
      <c r="D14" s="9">
        <f>D15+D16</f>
        <v>3522599.4</v>
      </c>
      <c r="E14" s="9">
        <f>E15+E16</f>
        <v>3439668.09</v>
      </c>
    </row>
    <row r="15" spans="1:5" ht="24">
      <c r="A15" s="4" t="s">
        <v>25</v>
      </c>
      <c r="B15" s="3" t="s">
        <v>11</v>
      </c>
      <c r="C15" s="3" t="s">
        <v>26</v>
      </c>
      <c r="D15" s="9">
        <v>2420746.77</v>
      </c>
      <c r="E15" s="9">
        <v>2337815.46</v>
      </c>
    </row>
    <row r="16" spans="1:5" ht="24">
      <c r="A16" s="4" t="s">
        <v>27</v>
      </c>
      <c r="B16" s="3" t="s">
        <v>11</v>
      </c>
      <c r="C16" s="3" t="s">
        <v>28</v>
      </c>
      <c r="D16" s="9">
        <v>1101852.6299999999</v>
      </c>
      <c r="E16" s="9">
        <v>1101852.6299999999</v>
      </c>
    </row>
    <row r="17" spans="1:5">
      <c r="A17" s="4" t="s">
        <v>29</v>
      </c>
      <c r="B17" s="3" t="s">
        <v>13</v>
      </c>
      <c r="C17" s="3" t="s">
        <v>7</v>
      </c>
      <c r="D17" s="9">
        <f>D18+D19+D20+D21</f>
        <v>95760468.969999999</v>
      </c>
      <c r="E17" s="9">
        <f>E18+E19+E20+E21</f>
        <v>93674155.550000012</v>
      </c>
    </row>
    <row r="18" spans="1:5">
      <c r="A18" s="4" t="s">
        <v>30</v>
      </c>
      <c r="B18" s="3" t="s">
        <v>13</v>
      </c>
      <c r="C18" s="3" t="s">
        <v>15</v>
      </c>
      <c r="D18" s="9">
        <v>47322052.18</v>
      </c>
      <c r="E18" s="9">
        <v>45331696.740000002</v>
      </c>
    </row>
    <row r="19" spans="1:5">
      <c r="A19" s="4" t="s">
        <v>31</v>
      </c>
      <c r="B19" s="3" t="s">
        <v>13</v>
      </c>
      <c r="C19" s="3" t="s">
        <v>32</v>
      </c>
      <c r="D19" s="9">
        <v>2466010.4500000002</v>
      </c>
      <c r="E19" s="9">
        <v>2435052.4700000002</v>
      </c>
    </row>
    <row r="20" spans="1:5">
      <c r="A20" s="7" t="s">
        <v>33</v>
      </c>
      <c r="B20" s="3" t="s">
        <v>13</v>
      </c>
      <c r="C20" s="3" t="s">
        <v>26</v>
      </c>
      <c r="D20" s="9">
        <v>41412306.340000004</v>
      </c>
      <c r="E20" s="9">
        <v>41347306.340000004</v>
      </c>
    </row>
    <row r="21" spans="1:5">
      <c r="A21" s="4" t="s">
        <v>35</v>
      </c>
      <c r="B21" s="3" t="s">
        <v>13</v>
      </c>
      <c r="C21" s="3" t="s">
        <v>36</v>
      </c>
      <c r="D21" s="9">
        <v>4560100</v>
      </c>
      <c r="E21" s="9">
        <v>4560100</v>
      </c>
    </row>
    <row r="22" spans="1:5">
      <c r="A22" s="4" t="s">
        <v>37</v>
      </c>
      <c r="B22" s="3" t="s">
        <v>15</v>
      </c>
      <c r="C22" s="3" t="s">
        <v>7</v>
      </c>
      <c r="D22" s="9">
        <f>D23+D24+D25</f>
        <v>43903885.860000007</v>
      </c>
      <c r="E22" s="9">
        <f>E23+E24+E25</f>
        <v>43736251.660000004</v>
      </c>
    </row>
    <row r="23" spans="1:5">
      <c r="A23" s="4" t="s">
        <v>38</v>
      </c>
      <c r="B23" s="3" t="s">
        <v>15</v>
      </c>
      <c r="C23" s="3" t="s">
        <v>6</v>
      </c>
      <c r="D23" s="9">
        <v>2420216.5</v>
      </c>
      <c r="E23" s="9">
        <v>2282223.4</v>
      </c>
    </row>
    <row r="24" spans="1:5">
      <c r="A24" s="7" t="s">
        <v>39</v>
      </c>
      <c r="B24" s="3" t="s">
        <v>15</v>
      </c>
      <c r="C24" s="3" t="s">
        <v>9</v>
      </c>
      <c r="D24" s="9">
        <v>304259.02</v>
      </c>
      <c r="E24" s="9">
        <v>304259.02</v>
      </c>
    </row>
    <row r="25" spans="1:5">
      <c r="A25" s="7" t="s">
        <v>40</v>
      </c>
      <c r="B25" s="8" t="s">
        <v>15</v>
      </c>
      <c r="C25" s="8" t="s">
        <v>11</v>
      </c>
      <c r="D25" s="9">
        <v>41179410.340000004</v>
      </c>
      <c r="E25" s="9">
        <v>41149769.240000002</v>
      </c>
    </row>
    <row r="26" spans="1:5">
      <c r="A26" s="4" t="s">
        <v>41</v>
      </c>
      <c r="B26" s="3" t="s">
        <v>17</v>
      </c>
      <c r="C26" s="3" t="s">
        <v>7</v>
      </c>
      <c r="D26" s="9">
        <f>D27</f>
        <v>72673838.689999998</v>
      </c>
      <c r="E26" s="9">
        <f>E27</f>
        <v>42836370.259999998</v>
      </c>
    </row>
    <row r="27" spans="1:5">
      <c r="A27" s="4" t="s">
        <v>42</v>
      </c>
      <c r="B27" s="3" t="s">
        <v>17</v>
      </c>
      <c r="C27" s="3" t="s">
        <v>15</v>
      </c>
      <c r="D27" s="9">
        <v>72673838.689999998</v>
      </c>
      <c r="E27" s="9">
        <v>42836370.259999998</v>
      </c>
    </row>
    <row r="28" spans="1:5">
      <c r="A28" s="4" t="s">
        <v>43</v>
      </c>
      <c r="B28" s="3" t="s">
        <v>44</v>
      </c>
      <c r="C28" s="3" t="s">
        <v>7</v>
      </c>
      <c r="D28" s="9">
        <f>D29+D30+D31</f>
        <v>126343868.84</v>
      </c>
      <c r="E28" s="9">
        <f>E29+E30+E31</f>
        <v>121892963.5</v>
      </c>
    </row>
    <row r="29" spans="1:5">
      <c r="A29" s="4" t="s">
        <v>45</v>
      </c>
      <c r="B29" s="3" t="s">
        <v>44</v>
      </c>
      <c r="C29" s="3" t="s">
        <v>9</v>
      </c>
      <c r="D29" s="9">
        <v>107226608.89</v>
      </c>
      <c r="E29" s="9">
        <v>102775703.55</v>
      </c>
    </row>
    <row r="30" spans="1:5">
      <c r="A30" s="4" t="s">
        <v>46</v>
      </c>
      <c r="B30" s="3" t="s">
        <v>44</v>
      </c>
      <c r="C30" s="3" t="s">
        <v>11</v>
      </c>
      <c r="D30" s="9">
        <v>10956032.5</v>
      </c>
      <c r="E30" s="9">
        <v>10956032.5</v>
      </c>
    </row>
    <row r="31" spans="1:5">
      <c r="A31" s="4" t="s">
        <v>47</v>
      </c>
      <c r="B31" s="3" t="s">
        <v>44</v>
      </c>
      <c r="C31" s="3" t="s">
        <v>44</v>
      </c>
      <c r="D31" s="9">
        <v>8161227.4500000002</v>
      </c>
      <c r="E31" s="9">
        <v>8161227.4500000002</v>
      </c>
    </row>
    <row r="32" spans="1:5">
      <c r="A32" s="4" t="s">
        <v>48</v>
      </c>
      <c r="B32" s="3" t="s">
        <v>32</v>
      </c>
      <c r="C32" s="3" t="s">
        <v>7</v>
      </c>
      <c r="D32" s="9">
        <f>D33</f>
        <v>45885534.740000002</v>
      </c>
      <c r="E32" s="9">
        <f>E33</f>
        <v>45691769.380000003</v>
      </c>
    </row>
    <row r="33" spans="1:5">
      <c r="A33" s="4" t="s">
        <v>49</v>
      </c>
      <c r="B33" s="3" t="s">
        <v>32</v>
      </c>
      <c r="C33" s="3" t="s">
        <v>6</v>
      </c>
      <c r="D33" s="9">
        <v>45885534.740000002</v>
      </c>
      <c r="E33" s="9">
        <v>45691769.380000003</v>
      </c>
    </row>
    <row r="34" spans="1:5">
      <c r="A34" s="4" t="s">
        <v>50</v>
      </c>
      <c r="B34" s="3" t="s">
        <v>26</v>
      </c>
      <c r="C34" s="3" t="s">
        <v>7</v>
      </c>
      <c r="D34" s="9">
        <f>D35</f>
        <v>0</v>
      </c>
      <c r="E34" s="9">
        <f>E35</f>
        <v>0</v>
      </c>
    </row>
    <row r="35" spans="1:5">
      <c r="A35" s="7" t="s">
        <v>51</v>
      </c>
      <c r="B35" s="8" t="s">
        <v>26</v>
      </c>
      <c r="C35" s="8" t="s">
        <v>9</v>
      </c>
      <c r="D35" s="9">
        <v>0</v>
      </c>
      <c r="E35" s="9">
        <v>0</v>
      </c>
    </row>
    <row r="36" spans="1:5">
      <c r="A36" s="4" t="s">
        <v>52</v>
      </c>
      <c r="B36" s="3" t="s">
        <v>34</v>
      </c>
      <c r="C36" s="3" t="s">
        <v>7</v>
      </c>
      <c r="D36" s="9">
        <f>D37+D38+D39+D40</f>
        <v>42394922.829999998</v>
      </c>
      <c r="E36" s="9">
        <f>E37+E38+E39+E40</f>
        <v>39874456.32</v>
      </c>
    </row>
    <row r="37" spans="1:5">
      <c r="A37" s="4" t="s">
        <v>53</v>
      </c>
      <c r="B37" s="3" t="s">
        <v>34</v>
      </c>
      <c r="C37" s="3" t="s">
        <v>6</v>
      </c>
      <c r="D37" s="9">
        <v>1560800</v>
      </c>
      <c r="E37" s="9">
        <v>1560800</v>
      </c>
    </row>
    <row r="38" spans="1:5">
      <c r="A38" s="4" t="s">
        <v>54</v>
      </c>
      <c r="B38" s="3" t="s">
        <v>34</v>
      </c>
      <c r="C38" s="3" t="s">
        <v>11</v>
      </c>
      <c r="D38" s="9">
        <v>3718574.21</v>
      </c>
      <c r="E38" s="9">
        <v>3498425.15</v>
      </c>
    </row>
    <row r="39" spans="1:5">
      <c r="A39" s="4" t="s">
        <v>55</v>
      </c>
      <c r="B39" s="3" t="s">
        <v>34</v>
      </c>
      <c r="C39" s="3" t="s">
        <v>13</v>
      </c>
      <c r="D39" s="9">
        <v>32232000.359999999</v>
      </c>
      <c r="E39" s="9">
        <v>30008043.120000001</v>
      </c>
    </row>
    <row r="40" spans="1:5">
      <c r="A40" s="4" t="s">
        <v>56</v>
      </c>
      <c r="B40" s="3" t="s">
        <v>34</v>
      </c>
      <c r="C40" s="3" t="s">
        <v>17</v>
      </c>
      <c r="D40" s="9">
        <v>4883548.26</v>
      </c>
      <c r="E40" s="9">
        <v>4807188.05</v>
      </c>
    </row>
    <row r="41" spans="1:5">
      <c r="A41" s="4" t="s">
        <v>57</v>
      </c>
      <c r="B41" s="3" t="s">
        <v>19</v>
      </c>
      <c r="C41" s="3" t="s">
        <v>7</v>
      </c>
      <c r="D41" s="9">
        <f>D42</f>
        <v>4231779.41</v>
      </c>
      <c r="E41" s="9">
        <f>E42</f>
        <v>4231779.41</v>
      </c>
    </row>
    <row r="42" spans="1:5">
      <c r="A42" s="4" t="s">
        <v>58</v>
      </c>
      <c r="B42" s="3" t="s">
        <v>19</v>
      </c>
      <c r="C42" s="3" t="s">
        <v>6</v>
      </c>
      <c r="D42" s="9">
        <v>4231779.41</v>
      </c>
      <c r="E42" s="9">
        <v>4231779.41</v>
      </c>
    </row>
    <row r="43" spans="1:5">
      <c r="A43" s="4" t="s">
        <v>59</v>
      </c>
      <c r="B43" s="3" t="s">
        <v>36</v>
      </c>
      <c r="C43" s="3" t="s">
        <v>7</v>
      </c>
      <c r="D43" s="9">
        <f>D44</f>
        <v>6258673.1900000004</v>
      </c>
      <c r="E43" s="9">
        <f>E44</f>
        <v>6258673.1900000004</v>
      </c>
    </row>
    <row r="44" spans="1:5">
      <c r="A44" s="4" t="s">
        <v>60</v>
      </c>
      <c r="B44" s="3" t="s">
        <v>36</v>
      </c>
      <c r="C44" s="3" t="s">
        <v>9</v>
      </c>
      <c r="D44" s="9">
        <v>6258673.1900000004</v>
      </c>
      <c r="E44" s="9">
        <v>6258673.1900000004</v>
      </c>
    </row>
    <row r="45" spans="1:5" ht="24">
      <c r="A45" s="4" t="s">
        <v>61</v>
      </c>
      <c r="B45" s="3" t="s">
        <v>28</v>
      </c>
      <c r="C45" s="3" t="s">
        <v>7</v>
      </c>
      <c r="D45" s="9">
        <f>D46+D47</f>
        <v>38485729.600000001</v>
      </c>
      <c r="E45" s="9">
        <f>E46+E47</f>
        <v>38485725.899999999</v>
      </c>
    </row>
    <row r="46" spans="1:5" ht="27.75" customHeight="1">
      <c r="A46" s="4" t="s">
        <v>62</v>
      </c>
      <c r="B46" s="3" t="s">
        <v>28</v>
      </c>
      <c r="C46" s="3" t="s">
        <v>6</v>
      </c>
      <c r="D46" s="9">
        <v>11900000</v>
      </c>
      <c r="E46" s="9">
        <v>11900000</v>
      </c>
    </row>
    <row r="47" spans="1:5">
      <c r="A47" s="4" t="s">
        <v>63</v>
      </c>
      <c r="B47" s="3" t="s">
        <v>28</v>
      </c>
      <c r="C47" s="3" t="s">
        <v>11</v>
      </c>
      <c r="D47" s="9">
        <v>26585729.600000001</v>
      </c>
      <c r="E47" s="9">
        <v>26585725.899999999</v>
      </c>
    </row>
    <row r="48" spans="1:5">
      <c r="A48" s="6" t="s">
        <v>64</v>
      </c>
      <c r="B48" s="5"/>
      <c r="C48" s="5"/>
      <c r="D48" s="10">
        <f>D4+D12+D14+D17+D22+D26+D28+D32+D34+D36+D41+D43+D45</f>
        <v>649158837.63000011</v>
      </c>
      <c r="E48" s="10">
        <f>E4+E12+E14+E17+E22+E26+E28+E32+E34+E36+E41+E43+E45</f>
        <v>606663299.35000002</v>
      </c>
    </row>
  </sheetData>
  <mergeCells count="2">
    <mergeCell ref="A2:E2"/>
    <mergeCell ref="D1:E1"/>
  </mergeCells>
  <pageMargins left="0.59055118110236227" right="0" top="0.15748031496062992" bottom="0.15748031496062992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Мизюкалина Александр</dc:creator>
  <cp:lastModifiedBy>Лена</cp:lastModifiedBy>
  <cp:lastPrinted>2024-02-07T05:21:07Z</cp:lastPrinted>
  <dcterms:created xsi:type="dcterms:W3CDTF">2022-03-01T07:20:28Z</dcterms:created>
  <dcterms:modified xsi:type="dcterms:W3CDTF">2024-02-12T08:40:43Z</dcterms:modified>
</cp:coreProperties>
</file>