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8_{02BCBD32-0DA2-4FF3-A49D-6EA9CB8DE2AD}" xr6:coauthVersionLast="45" xr6:coauthVersionMax="45" xr10:uidLastSave="{00000000-0000-0000-0000-000000000000}"/>
  <bookViews>
    <workbookView xWindow="750" yWindow="750" windowWidth="15375" windowHeight="789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Лист1!$A$1:$G$15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4" i="1"/>
  <c r="F5" i="1"/>
  <c r="F7" i="1"/>
  <c r="F6" i="1"/>
  <c r="F9" i="1"/>
  <c r="F10" i="1"/>
  <c r="E9" i="1"/>
  <c r="E10" i="1"/>
  <c r="E13" i="1"/>
  <c r="E15" i="1"/>
  <c r="E7" i="1"/>
  <c r="E6" i="1"/>
  <c r="E5" i="1"/>
  <c r="E4" i="1"/>
  <c r="D9" i="1" l="1"/>
  <c r="B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D4" i="1" l="1"/>
  <c r="D5" i="1"/>
  <c r="A15" i="1" l="1"/>
  <c r="A11" i="1"/>
  <c r="A12" i="1"/>
  <c r="D14" i="1" l="1"/>
  <c r="D13" i="1"/>
  <c r="D10" i="1"/>
  <c r="D6" i="1"/>
  <c r="E12" i="1" l="1"/>
  <c r="E11" i="1"/>
  <c r="D12" i="1"/>
  <c r="D11" i="1"/>
  <c r="D15" i="1"/>
  <c r="D7" i="1"/>
  <c r="D8" i="1" s="1"/>
</calcChain>
</file>

<file path=xl/sharedStrings.xml><?xml version="1.0" encoding="utf-8"?>
<sst xmlns="http://schemas.openxmlformats.org/spreadsheetml/2006/main" count="13" uniqueCount="10">
  <si>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</si>
  <si>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</si>
  <si>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</si>
  <si>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</si>
  <si>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</si>
  <si>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</si>
  <si>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</si>
  <si>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</si>
  <si>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</si>
  <si>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02.11.2023 в очной форме 08.15ч.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</si>
</sst>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02.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8;&#1077;&#1077;&#1089;&#1090;&#1088;%20&#1051;&#1055;&#1061;%20&#1086;&#1090;%2006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Downloads/&#1086;&#1073;%20&#1091;&#1095;&#1072;&#1089;&#1090;&#1085;&#1080;&#1082;&#1072;&#1093;%20&#1086;&#1090;&#1073;&#1086;&#1088;&#1072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Зольникова Ирина Владимировна </v>
          </cell>
        </row>
        <row r="4">
          <cell r="B4" t="str">
            <v xml:space="preserve">Багиров Тадбир Мурад оглы </v>
          </cell>
          <cell r="C4">
            <v>635007771737</v>
          </cell>
        </row>
        <row r="5">
          <cell r="B5" t="str">
            <v xml:space="preserve">Пинякин Иван Васильевич </v>
          </cell>
          <cell r="C5">
            <v>637100403080</v>
          </cell>
        </row>
        <row r="6">
          <cell r="B6" t="str">
            <v>Михеев Вячеслав Вениаминович</v>
          </cell>
          <cell r="C6">
            <v>637100449126</v>
          </cell>
        </row>
        <row r="7">
          <cell r="B7" t="str">
            <v>Лаврик Виталий Анатольевич</v>
          </cell>
          <cell r="C7">
            <v>637101903039</v>
          </cell>
        </row>
        <row r="8">
          <cell r="B8" t="str">
            <v>Ягненков Павел Михайлович</v>
          </cell>
          <cell r="C8">
            <v>637101299265</v>
          </cell>
        </row>
        <row r="9">
          <cell r="B9" t="str">
            <v>Ягненков Михаил Николаевич</v>
          </cell>
          <cell r="C9">
            <v>637100845602</v>
          </cell>
        </row>
        <row r="10">
          <cell r="B10" t="str">
            <v xml:space="preserve">Петриченко Татьяна Николаевна </v>
          </cell>
          <cell r="C10">
            <v>637100418872</v>
          </cell>
        </row>
        <row r="11">
          <cell r="B11" t="str">
            <v>Чепурнов Владимир Сергеевич</v>
          </cell>
          <cell r="C11">
            <v>637100343828</v>
          </cell>
        </row>
        <row r="12">
          <cell r="B12" t="str">
            <v xml:space="preserve">Жупикова Елена Анатольевна </v>
          </cell>
          <cell r="C12">
            <v>637102287199</v>
          </cell>
        </row>
        <row r="13">
          <cell r="B13" t="str">
            <v>Кадралиев Ракумжан Тлюбаевич</v>
          </cell>
          <cell r="C13">
            <v>635007977583</v>
          </cell>
        </row>
        <row r="14">
          <cell r="B14" t="str">
            <v>Умбеткулов Кинже Николаевич</v>
          </cell>
          <cell r="C14">
            <v>637100035781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A10">
            <v>8</v>
          </cell>
        </row>
        <row r="11">
          <cell r="A11">
            <v>9</v>
          </cell>
        </row>
        <row r="14">
          <cell r="A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="77" zoomScaleNormal="77" zoomScaleSheetLayoutView="110" workbookViewId="0">
      <selection activeCell="B18" sqref="B18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" customHeight="1" thickBot="1" x14ac:dyDescent="0.3">
      <c r="A4" s="10">
        <v>1</v>
      </c>
      <c r="B4" s="18" t="str">
        <f>[1]Лист1!B3</f>
        <v xml:space="preserve">Зольникова Ирина Владимировна </v>
      </c>
      <c r="C4" s="12">
        <v>638138768959</v>
      </c>
      <c r="D4" s="13" t="str">
        <f>[2]Лист1!$D$3</f>
        <v>на содержание маточного поголовья крупного рогатого скота</v>
      </c>
      <c r="E4" s="10" t="str">
        <f>[3]Лист1!$E$13</f>
        <v>Признать прошедшим отбор</v>
      </c>
      <c r="F4" s="10" t="str">
        <f>$F$12</f>
        <v>Предоставление субсидии (заключение соглашения)</v>
      </c>
      <c r="G4" s="11">
        <v>75000</v>
      </c>
      <c r="H4" s="1"/>
      <c r="I4" s="5"/>
    </row>
    <row r="5" spans="1:9" ht="150" customHeight="1" thickBot="1" x14ac:dyDescent="0.3">
      <c r="A5" s="10">
        <v>2</v>
      </c>
      <c r="B5" s="19" t="str">
        <f>[1]Лист1!B4</f>
        <v xml:space="preserve">Багиров Тадбир Мурад оглы </v>
      </c>
      <c r="C5" s="12">
        <f>[1]Лист1!C4</f>
        <v>635007771737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tr">
        <f>$F$12</f>
        <v>Предоставление субсидии (заключение соглашения)</v>
      </c>
      <c r="G5" s="11">
        <v>5000</v>
      </c>
      <c r="H5" s="1"/>
      <c r="I5" s="5"/>
    </row>
    <row r="6" spans="1:9" ht="150" customHeight="1" thickBot="1" x14ac:dyDescent="0.3">
      <c r="A6" s="10">
        <v>3</v>
      </c>
      <c r="B6" s="19" t="str">
        <f>[1]Лист1!B5</f>
        <v xml:space="preserve">Пинякин Иван Васильевич </v>
      </c>
      <c r="C6" s="20">
        <f>[1]Лист1!C5</f>
        <v>637100403080</v>
      </c>
      <c r="D6" s="13" t="str">
        <f>[2]Лист1!$D$3</f>
        <v>на содержание маточного поголовья крупного рогатого скота</v>
      </c>
      <c r="E6" s="10" t="str">
        <f>[3]Лист1!$E$13</f>
        <v>Признать прошедшим отбор</v>
      </c>
      <c r="F6" s="10" t="str">
        <f>$F$12</f>
        <v>Предоставление субсидии (заключение соглашения)</v>
      </c>
      <c r="G6" s="11">
        <v>5000</v>
      </c>
      <c r="H6" s="1"/>
      <c r="I6" s="5"/>
    </row>
    <row r="7" spans="1:9" ht="150" customHeight="1" thickBot="1" x14ac:dyDescent="0.3">
      <c r="A7" s="10">
        <v>4</v>
      </c>
      <c r="B7" s="19" t="str">
        <f>[1]Лист1!B6</f>
        <v>Михеев Вячеслав Вениаминович</v>
      </c>
      <c r="C7" s="12">
        <f>[1]Лист1!C6</f>
        <v>637100449126</v>
      </c>
      <c r="D7" s="13" t="str">
        <f>[2]Лист1!$D$3</f>
        <v>на содержание маточного поголовья крупного рогатого скота</v>
      </c>
      <c r="E7" s="10" t="str">
        <f>[3]Лист1!$E$13</f>
        <v>Признать прошедшим отбор</v>
      </c>
      <c r="F7" s="10" t="str">
        <f>$F$12</f>
        <v>Предоставление субсидии (заключение соглашения)</v>
      </c>
      <c r="G7" s="11">
        <v>5000</v>
      </c>
      <c r="H7" s="1"/>
      <c r="I7" s="5"/>
    </row>
    <row r="8" spans="1:9" ht="150" customHeight="1" thickBot="1" x14ac:dyDescent="0.3">
      <c r="A8" s="10">
        <v>5</v>
      </c>
      <c r="B8" s="19" t="str">
        <f>[1]Лист1!B7</f>
        <v>Лаврик Виталий Анатольевич</v>
      </c>
      <c r="C8" s="12">
        <f>[1]Лист1!C7</f>
        <v>637101903039</v>
      </c>
      <c r="D8" s="13" t="str">
        <f>$D$7</f>
        <v>на содержание маточного поголовья крупного рогатого скота</v>
      </c>
      <c r="E8" s="10" t="s">
        <v>8</v>
      </c>
      <c r="F8" s="10"/>
      <c r="G8" s="11"/>
      <c r="H8" s="1"/>
      <c r="I8" s="5"/>
    </row>
    <row r="9" spans="1:9" ht="105.75" customHeight="1" thickBot="1" x14ac:dyDescent="0.3">
      <c r="A9" s="10">
        <v>6</v>
      </c>
      <c r="B9" s="19" t="str">
        <f>[1]Лист1!B8</f>
        <v>Ягненков Павел Михайлович</v>
      </c>
      <c r="C9" s="12">
        <f>[1]Лист1!C8</f>
        <v>637101299265</v>
      </c>
      <c r="D9" s="14" t="str">
        <f>[2]Лист1!$D$3</f>
        <v>на содержание маточного поголовья крупного рогатого скота</v>
      </c>
      <c r="E9" s="16" t="str">
        <f>[3]Лист1!$E$13</f>
        <v>Признать прошедшим отбор</v>
      </c>
      <c r="F9" s="9" t="str">
        <f>$F$12</f>
        <v>Предоставление субсидии (заключение соглашения)</v>
      </c>
      <c r="G9" s="17">
        <v>5000</v>
      </c>
      <c r="H9" s="6"/>
    </row>
    <row r="10" spans="1:9" ht="101.45" customHeight="1" thickBot="1" x14ac:dyDescent="0.3">
      <c r="A10" s="10">
        <v>7</v>
      </c>
      <c r="B10" s="19" t="str">
        <f>[1]Лист1!B9</f>
        <v>Ягненков Михаил Николаевич</v>
      </c>
      <c r="C10" s="12">
        <f>[1]Лист1!C9</f>
        <v>637100845602</v>
      </c>
      <c r="D10" s="14" t="str">
        <f>[2]Лист1!$D$3</f>
        <v>на содержание маточного поголовья крупного рогатого скота</v>
      </c>
      <c r="E10" s="16" t="str">
        <f>[3]Лист1!$E$13</f>
        <v>Признать прошедшим отбор</v>
      </c>
      <c r="F10" s="9" t="str">
        <f>$F$12</f>
        <v>Предоставление субсидии (заключение соглашения)</v>
      </c>
      <c r="G10" s="21">
        <v>10000</v>
      </c>
      <c r="H10" s="6"/>
    </row>
    <row r="11" spans="1:9" ht="101.45" customHeight="1" thickBot="1" x14ac:dyDescent="0.3">
      <c r="A11" s="10">
        <f>[4]Лист1!A10</f>
        <v>8</v>
      </c>
      <c r="B11" s="19" t="str">
        <f>[1]Лист1!B10</f>
        <v xml:space="preserve">Петриченко Татьяна Николаевна </v>
      </c>
      <c r="C11" s="12">
        <f>[1]Лист1!C10</f>
        <v>637100418872</v>
      </c>
      <c r="D11" s="14" t="str">
        <f>$D$10</f>
        <v>на содержание маточного поголовья крупного рогатого скота</v>
      </c>
      <c r="E11" s="16" t="str">
        <f>$E$13</f>
        <v>Признать прошедшим отбор</v>
      </c>
      <c r="F11" s="9" t="s">
        <v>4</v>
      </c>
      <c r="G11" s="17">
        <v>10000</v>
      </c>
      <c r="H11" s="6"/>
    </row>
    <row r="12" spans="1:9" ht="101.45" customHeight="1" thickBot="1" x14ac:dyDescent="0.3">
      <c r="A12" s="10">
        <f>[4]Лист1!A11</f>
        <v>9</v>
      </c>
      <c r="B12" s="19" t="str">
        <f>[1]Лист1!B11</f>
        <v>Чепурнов Владимир Сергеевич</v>
      </c>
      <c r="C12" s="12">
        <f>[1]Лист1!C11</f>
        <v>637100343828</v>
      </c>
      <c r="D12" s="14" t="str">
        <f>$D$10</f>
        <v>на содержание маточного поголовья крупного рогатого скота</v>
      </c>
      <c r="E12" s="16" t="str">
        <f>$E$13</f>
        <v>Признать прошедшим отбор</v>
      </c>
      <c r="F12" s="9" t="s">
        <v>4</v>
      </c>
      <c r="G12" s="17">
        <v>5000</v>
      </c>
      <c r="H12" s="6"/>
    </row>
    <row r="13" spans="1:9" ht="64.5" customHeight="1" thickBot="1" x14ac:dyDescent="0.3">
      <c r="A13" s="10">
        <v>10</v>
      </c>
      <c r="B13" s="19" t="str">
        <f>[1]Лист1!B12</f>
        <v xml:space="preserve">Жупикова Елена Анатольевна </v>
      </c>
      <c r="C13" s="12">
        <f>[1]Лист1!C12</f>
        <v>637102287199</v>
      </c>
      <c r="D13" s="14" t="str">
        <f>[2]Лист1!$D$3</f>
        <v>на содержание маточного поголовья крупного рогатого скота</v>
      </c>
      <c r="E13" s="16" t="str">
        <f>[3]Лист1!$E$13</f>
        <v>Признать прошедшим отбор</v>
      </c>
      <c r="F13" s="9" t="str">
        <f>$F$12</f>
        <v>Предоставление субсидии (заключение соглашения)</v>
      </c>
      <c r="G13" s="17">
        <v>65000</v>
      </c>
      <c r="H13" s="6"/>
    </row>
    <row r="14" spans="1:9" ht="64.5" customHeight="1" thickBot="1" x14ac:dyDescent="0.3">
      <c r="A14" s="9">
        <v>11</v>
      </c>
      <c r="B14" s="19" t="str">
        <f>[1]Лист1!B13</f>
        <v>Кадралиев Ракумжан Тлюбаевич</v>
      </c>
      <c r="C14" s="12">
        <f>[1]Лист1!C13</f>
        <v>635007977583</v>
      </c>
      <c r="D14" s="14" t="str">
        <f>[2]Лист1!$D$3</f>
        <v>на содержание маточного поголовья крупного рогатого скота</v>
      </c>
      <c r="E14" s="16" t="s">
        <v>8</v>
      </c>
      <c r="F14" s="9"/>
      <c r="G14" s="17"/>
      <c r="H14" s="6"/>
    </row>
    <row r="15" spans="1:9" ht="64.5" customHeight="1" thickBot="1" x14ac:dyDescent="0.3">
      <c r="A15" s="9">
        <f>[4]Лист1!A14</f>
        <v>12</v>
      </c>
      <c r="B15" s="19" t="str">
        <f>[1]Лист1!B14</f>
        <v>Умбеткулов Кинже Николаевич</v>
      </c>
      <c r="C15" s="12">
        <f>[1]Лист1!C14</f>
        <v>637100035781</v>
      </c>
      <c r="D15" s="14" t="e">
        <f>#REF!</f>
        <v>#REF!</v>
      </c>
      <c r="E15" s="16" t="str">
        <f>[3]Лист1!$E$13</f>
        <v>Признать прошедшим отбор</v>
      </c>
      <c r="F15" s="9" t="s">
        <v>4</v>
      </c>
      <c r="G15" s="17">
        <v>5000</v>
      </c>
      <c r="H15" s="6"/>
    </row>
  </sheetData>
  <autoFilter ref="A3:G3" xr:uid="{00000000-0009-0000-0000-000000000000}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2023-11-02T13:07:53Z</dcterms:modified>
</cp:coreProperties>
</file>