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15" yWindow="2931" windowWidth="15126" windowHeight="5187"/>
  </bookViews>
  <sheets>
    <sheet name="Лист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Лист1!$A$1:$G$15</definedName>
  </definedNames>
  <calcPr calcId="145621" iterate="1"/>
</workbook>
</file>

<file path=xl/calcChain.xml><?xml version="1.0" encoding="utf-8"?>
<calcChain xmlns="http://schemas.openxmlformats.org/spreadsheetml/2006/main">
  <c r="F13" i="1" l="1"/>
  <c r="F4" i="1"/>
  <c r="F5" i="1"/>
  <c r="F7" i="1"/>
  <c r="F6" i="1"/>
  <c r="F9" i="1"/>
  <c r="F10" i="1"/>
  <c r="E9" i="1"/>
  <c r="E10" i="1"/>
  <c r="E13" i="1"/>
  <c r="E15" i="1"/>
  <c r="E7" i="1"/>
  <c r="E6" i="1"/>
  <c r="E5" i="1"/>
  <c r="E4" i="1"/>
  <c r="D9" i="1" l="1"/>
  <c r="B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D4" i="1" l="1"/>
  <c r="D5" i="1"/>
  <c r="A15" i="1" l="1"/>
  <c r="A11" i="1"/>
  <c r="A12" i="1"/>
  <c r="D14" i="1" l="1"/>
  <c r="D13" i="1"/>
  <c r="D10" i="1"/>
  <c r="D6" i="1"/>
  <c r="E12" i="1" l="1"/>
  <c r="E11" i="1"/>
  <c r="D12" i="1"/>
  <c r="D11" i="1"/>
  <c r="D15" i="1"/>
  <c r="D7" i="1"/>
  <c r="D8" i="1" s="1"/>
</calcChain>
</file>

<file path=xl/sharedStrings.xml><?xml version="1.0" encoding="utf-8"?>
<sst xmlns="http://schemas.openxmlformats.org/spreadsheetml/2006/main" count="13" uniqueCount="10">
  <si>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</si>
  <si>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</si>
  <si>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</si>
  <si>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</si>
  <si>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Предоставление субсидии (заключение соглашения)</t>
  </si>
  <si>
    <t>Направление поддержки</t>
  </si>
  <si>
    <t>Размер предоставляемой  субсидии,руб.</t>
  </si>
  <si>
    <t>ФИО граждан, ведущих личное подсобное хозяйство, подавших заявку на участие в отборе</t>
  </si>
  <si>
    <t>отклонить заявку</t>
  </si>
  <si>
    <t>Информация о результатах рассмотрения заявок на заседании комиссии по субсидированию граждан, ведущих личное подсобное хозяйство,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02.11.2023 в очной форме 08.15ч.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</si>
</sst>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51;&#1055;&#1061;%20&#1086;&#1090;%2002.12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51;&#1055;&#1061;%20&#1086;&#1090;%20&#1072;&#1074;&#1075;&#1091;&#1089;&#1090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7;&#1077;&#1089;&#1090;&#1088;%20&#1051;&#1055;&#1061;%20&#1086;&#1090;%2006.10.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51;&#1055;&#1061;%20&#1086;&#1090;%2006.1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Зольникова Ирина Владимировна </v>
          </cell>
        </row>
        <row r="4">
          <cell r="B4" t="str">
            <v xml:space="preserve">Багиров Тадбир Мурад оглы </v>
          </cell>
          <cell r="C4">
            <v>635007771737</v>
          </cell>
        </row>
        <row r="5">
          <cell r="B5" t="str">
            <v xml:space="preserve">Пинякин Иван Васильевич </v>
          </cell>
          <cell r="C5">
            <v>637100403080</v>
          </cell>
        </row>
        <row r="6">
          <cell r="B6" t="str">
            <v>Михеев Вячеслав Вениаминович</v>
          </cell>
          <cell r="C6">
            <v>637100449126</v>
          </cell>
        </row>
        <row r="7">
          <cell r="B7" t="str">
            <v>Лаврик Виталий Анатольевич</v>
          </cell>
          <cell r="C7">
            <v>637101903039</v>
          </cell>
        </row>
        <row r="8">
          <cell r="B8" t="str">
            <v>Ягненков Павел Михайлович</v>
          </cell>
          <cell r="C8">
            <v>637101299265</v>
          </cell>
        </row>
        <row r="9">
          <cell r="B9" t="str">
            <v>Ягненков Михаил Николаевич</v>
          </cell>
          <cell r="C9">
            <v>637100845602</v>
          </cell>
        </row>
        <row r="10">
          <cell r="B10" t="str">
            <v xml:space="preserve">Петриченко Татьяна Николаевна </v>
          </cell>
          <cell r="C10">
            <v>637100418872</v>
          </cell>
        </row>
        <row r="11">
          <cell r="B11" t="str">
            <v>Чепурнов Владимир Сергеевич</v>
          </cell>
          <cell r="C11">
            <v>637100343828</v>
          </cell>
        </row>
        <row r="12">
          <cell r="B12" t="str">
            <v xml:space="preserve">Жупикова Елена Анатольевна </v>
          </cell>
          <cell r="C12">
            <v>637102287199</v>
          </cell>
        </row>
        <row r="13">
          <cell r="B13" t="str">
            <v>Кадралиев Ракумжан Тлюбаевич</v>
          </cell>
          <cell r="C13">
            <v>635007977583</v>
          </cell>
        </row>
        <row r="14">
          <cell r="B14" t="str">
            <v>Умбеткулов Кинже Николаевич</v>
          </cell>
          <cell r="C14">
            <v>637100035781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3">
          <cell r="D3" t="str">
            <v>на содержание маточного поголовья крупного рогатого скота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">
          <cell r="E13" t="str">
            <v>Признать прошедшим отбор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">
          <cell r="A10">
            <v>8</v>
          </cell>
        </row>
        <row r="11">
          <cell r="A11">
            <v>9</v>
          </cell>
        </row>
        <row r="14">
          <cell r="A1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topLeftCell="A8" zoomScale="77" zoomScaleNormal="77" zoomScaleSheetLayoutView="110" workbookViewId="0">
      <selection activeCell="B18" sqref="B18"/>
    </sheetView>
  </sheetViews>
  <sheetFormatPr defaultColWidth="9.109375" defaultRowHeight="46.55" customHeight="1" x14ac:dyDescent="0.25"/>
  <cols>
    <col min="1" max="1" width="5.44140625" style="2" customWidth="1"/>
    <col min="2" max="2" width="57.6640625" style="2" customWidth="1"/>
    <col min="3" max="3" width="30.33203125" style="4" customWidth="1"/>
    <col min="4" max="4" width="48.88671875" style="2" customWidth="1"/>
    <col min="5" max="5" width="31.33203125" style="2" customWidth="1"/>
    <col min="6" max="6" width="32.109375" style="2" customWidth="1"/>
    <col min="7" max="7" width="20.6640625" style="2" customWidth="1"/>
    <col min="8" max="8" width="16.44140625" style="3" customWidth="1"/>
    <col min="9" max="16384" width="9.109375" style="6"/>
  </cols>
  <sheetData>
    <row r="1" spans="1:9" ht="111.05" customHeight="1" x14ac:dyDescent="0.25">
      <c r="A1" s="22" t="s">
        <v>9</v>
      </c>
      <c r="B1" s="22"/>
      <c r="C1" s="22"/>
      <c r="D1" s="22"/>
      <c r="E1" s="22"/>
      <c r="F1" s="22"/>
      <c r="G1" s="22"/>
      <c r="H1" s="1"/>
      <c r="I1" s="5"/>
    </row>
    <row r="2" spans="1:9" ht="28.85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.05000000000001" customHeight="1" thickBot="1" x14ac:dyDescent="0.3">
      <c r="A3" s="15" t="s">
        <v>3</v>
      </c>
      <c r="B3" s="15" t="s">
        <v>7</v>
      </c>
      <c r="C3" s="15" t="s">
        <v>0</v>
      </c>
      <c r="D3" s="7" t="s">
        <v>5</v>
      </c>
      <c r="E3" s="7" t="s">
        <v>1</v>
      </c>
      <c r="F3" s="7" t="s">
        <v>2</v>
      </c>
      <c r="G3" s="7" t="s">
        <v>6</v>
      </c>
      <c r="H3" s="1"/>
      <c r="I3" s="5"/>
    </row>
    <row r="4" spans="1:9" ht="150.05000000000001" customHeight="1" thickBot="1" x14ac:dyDescent="0.3">
      <c r="A4" s="10">
        <v>1</v>
      </c>
      <c r="B4" s="18" t="str">
        <f>[1]Лист1!B3</f>
        <v xml:space="preserve">Зольникова Ирина Владимировна </v>
      </c>
      <c r="C4" s="12">
        <v>638138768959</v>
      </c>
      <c r="D4" s="13" t="str">
        <f>[2]Лист1!$D$3</f>
        <v>на содержание маточного поголовья крупного рогатого скота</v>
      </c>
      <c r="E4" s="10" t="str">
        <f>[3]Лист1!$E$13</f>
        <v>Признать прошедшим отбор</v>
      </c>
      <c r="F4" s="10" t="str">
        <f>$F$12</f>
        <v>Предоставление субсидии (заключение соглашения)</v>
      </c>
      <c r="G4" s="11">
        <v>75000</v>
      </c>
      <c r="H4" s="1"/>
      <c r="I4" s="5"/>
    </row>
    <row r="5" spans="1:9" ht="150.05000000000001" customHeight="1" thickBot="1" x14ac:dyDescent="0.3">
      <c r="A5" s="10">
        <v>2</v>
      </c>
      <c r="B5" s="19" t="str">
        <f>[1]Лист1!B4</f>
        <v xml:space="preserve">Багиров Тадбир Мурад оглы </v>
      </c>
      <c r="C5" s="12">
        <f>[1]Лист1!C4</f>
        <v>635007771737</v>
      </c>
      <c r="D5" s="13" t="str">
        <f>[2]Лист1!$D$3</f>
        <v>на содержание маточного поголовья крупного рогатого скота</v>
      </c>
      <c r="E5" s="10" t="str">
        <f>[3]Лист1!$E$13</f>
        <v>Признать прошедшим отбор</v>
      </c>
      <c r="F5" s="10" t="str">
        <f>$F$12</f>
        <v>Предоставление субсидии (заключение соглашения)</v>
      </c>
      <c r="G5" s="11">
        <v>5000</v>
      </c>
      <c r="H5" s="1"/>
      <c r="I5" s="5"/>
    </row>
    <row r="6" spans="1:9" ht="150.05000000000001" customHeight="1" thickBot="1" x14ac:dyDescent="0.3">
      <c r="A6" s="10">
        <v>3</v>
      </c>
      <c r="B6" s="19" t="str">
        <f>[1]Лист1!B5</f>
        <v xml:space="preserve">Пинякин Иван Васильевич </v>
      </c>
      <c r="C6" s="20">
        <f>[1]Лист1!C5</f>
        <v>637100403080</v>
      </c>
      <c r="D6" s="13" t="str">
        <f>[2]Лист1!$D$3</f>
        <v>на содержание маточного поголовья крупного рогатого скота</v>
      </c>
      <c r="E6" s="10" t="str">
        <f>[3]Лист1!$E$13</f>
        <v>Признать прошедшим отбор</v>
      </c>
      <c r="F6" s="10" t="str">
        <f>$F$12</f>
        <v>Предоставление субсидии (заключение соглашения)</v>
      </c>
      <c r="G6" s="11">
        <v>5000</v>
      </c>
      <c r="H6" s="1"/>
      <c r="I6" s="5"/>
    </row>
    <row r="7" spans="1:9" ht="150.05000000000001" customHeight="1" thickBot="1" x14ac:dyDescent="0.3">
      <c r="A7" s="10">
        <v>4</v>
      </c>
      <c r="B7" s="19" t="str">
        <f>[1]Лист1!B6</f>
        <v>Михеев Вячеслав Вениаминович</v>
      </c>
      <c r="C7" s="12">
        <f>[1]Лист1!C6</f>
        <v>637100449126</v>
      </c>
      <c r="D7" s="13" t="str">
        <f>[2]Лист1!$D$3</f>
        <v>на содержание маточного поголовья крупного рогатого скота</v>
      </c>
      <c r="E7" s="10" t="str">
        <f>[3]Лист1!$E$13</f>
        <v>Признать прошедшим отбор</v>
      </c>
      <c r="F7" s="10" t="str">
        <f>$F$12</f>
        <v>Предоставление субсидии (заключение соглашения)</v>
      </c>
      <c r="G7" s="11">
        <v>5000</v>
      </c>
      <c r="H7" s="1"/>
      <c r="I7" s="5"/>
    </row>
    <row r="8" spans="1:9" ht="150.05000000000001" customHeight="1" thickBot="1" x14ac:dyDescent="0.3">
      <c r="A8" s="10">
        <v>5</v>
      </c>
      <c r="B8" s="19" t="str">
        <f>[1]Лист1!B7</f>
        <v>Лаврик Виталий Анатольевич</v>
      </c>
      <c r="C8" s="12">
        <f>[1]Лист1!C7</f>
        <v>637101903039</v>
      </c>
      <c r="D8" s="13" t="str">
        <f>$D$7</f>
        <v>на содержание маточного поголовья крупного рогатого скота</v>
      </c>
      <c r="E8" s="10" t="s">
        <v>8</v>
      </c>
      <c r="F8" s="10"/>
      <c r="G8" s="11"/>
      <c r="H8" s="1"/>
      <c r="I8" s="5"/>
    </row>
    <row r="9" spans="1:9" ht="105.8" customHeight="1" thickBot="1" x14ac:dyDescent="0.3">
      <c r="A9" s="10">
        <v>6</v>
      </c>
      <c r="B9" s="19" t="str">
        <f>[1]Лист1!B8</f>
        <v>Ягненков Павел Михайлович</v>
      </c>
      <c r="C9" s="12">
        <f>[1]Лист1!C8</f>
        <v>637101299265</v>
      </c>
      <c r="D9" s="14" t="str">
        <f>[2]Лист1!$D$3</f>
        <v>на содержание маточного поголовья крупного рогатого скота</v>
      </c>
      <c r="E9" s="16" t="str">
        <f>[3]Лист1!$E$13</f>
        <v>Признать прошедшим отбор</v>
      </c>
      <c r="F9" s="9" t="str">
        <f>$F$12</f>
        <v>Предоставление субсидии (заключение соглашения)</v>
      </c>
      <c r="G9" s="17">
        <v>5000</v>
      </c>
      <c r="H9" s="6"/>
    </row>
    <row r="10" spans="1:9" ht="101.5" customHeight="1" thickBot="1" x14ac:dyDescent="0.3">
      <c r="A10" s="10">
        <v>7</v>
      </c>
      <c r="B10" s="19" t="str">
        <f>[1]Лист1!B9</f>
        <v>Ягненков Михаил Николаевич</v>
      </c>
      <c r="C10" s="12">
        <f>[1]Лист1!C9</f>
        <v>637100845602</v>
      </c>
      <c r="D10" s="14" t="str">
        <f>[2]Лист1!$D$3</f>
        <v>на содержание маточного поголовья крупного рогатого скота</v>
      </c>
      <c r="E10" s="16" t="str">
        <f>[3]Лист1!$E$13</f>
        <v>Признать прошедшим отбор</v>
      </c>
      <c r="F10" s="9" t="str">
        <f>$F$12</f>
        <v>Предоставление субсидии (заключение соглашения)</v>
      </c>
      <c r="G10" s="21">
        <v>10000</v>
      </c>
      <c r="H10" s="6"/>
    </row>
    <row r="11" spans="1:9" ht="101.5" customHeight="1" thickBot="1" x14ac:dyDescent="0.3">
      <c r="A11" s="10">
        <f>[4]Лист1!A10</f>
        <v>8</v>
      </c>
      <c r="B11" s="19" t="str">
        <f>[1]Лист1!B10</f>
        <v xml:space="preserve">Петриченко Татьяна Николаевна </v>
      </c>
      <c r="C11" s="12">
        <f>[1]Лист1!C10</f>
        <v>637100418872</v>
      </c>
      <c r="D11" s="14" t="str">
        <f>$D$10</f>
        <v>на содержание маточного поголовья крупного рогатого скота</v>
      </c>
      <c r="E11" s="16" t="str">
        <f>$E$13</f>
        <v>Признать прошедшим отбор</v>
      </c>
      <c r="F11" s="9" t="s">
        <v>4</v>
      </c>
      <c r="G11" s="17">
        <v>10000</v>
      </c>
      <c r="H11" s="6"/>
    </row>
    <row r="12" spans="1:9" ht="101.5" customHeight="1" thickBot="1" x14ac:dyDescent="0.3">
      <c r="A12" s="10">
        <f>[4]Лист1!A11</f>
        <v>9</v>
      </c>
      <c r="B12" s="19" t="str">
        <f>[1]Лист1!B11</f>
        <v>Чепурнов Владимир Сергеевич</v>
      </c>
      <c r="C12" s="12">
        <f>[1]Лист1!C11</f>
        <v>637100343828</v>
      </c>
      <c r="D12" s="14" t="str">
        <f>$D$10</f>
        <v>на содержание маточного поголовья крупного рогатого скота</v>
      </c>
      <c r="E12" s="16" t="str">
        <f>$E$13</f>
        <v>Признать прошедшим отбор</v>
      </c>
      <c r="F12" s="9" t="s">
        <v>4</v>
      </c>
      <c r="G12" s="17">
        <v>5000</v>
      </c>
      <c r="H12" s="6"/>
    </row>
    <row r="13" spans="1:9" ht="64.55" customHeight="1" thickBot="1" x14ac:dyDescent="0.3">
      <c r="A13" s="10">
        <v>10</v>
      </c>
      <c r="B13" s="19" t="str">
        <f>[1]Лист1!B12</f>
        <v xml:space="preserve">Жупикова Елена Анатольевна </v>
      </c>
      <c r="C13" s="12">
        <f>[1]Лист1!C12</f>
        <v>637102287199</v>
      </c>
      <c r="D13" s="14" t="str">
        <f>[2]Лист1!$D$3</f>
        <v>на содержание маточного поголовья крупного рогатого скота</v>
      </c>
      <c r="E13" s="16" t="str">
        <f>[3]Лист1!$E$13</f>
        <v>Признать прошедшим отбор</v>
      </c>
      <c r="F13" s="9" t="str">
        <f>$F$12</f>
        <v>Предоставление субсидии (заключение соглашения)</v>
      </c>
      <c r="G13" s="17">
        <v>65000</v>
      </c>
      <c r="H13" s="6"/>
    </row>
    <row r="14" spans="1:9" ht="64.55" customHeight="1" thickBot="1" x14ac:dyDescent="0.3">
      <c r="A14" s="9">
        <v>11</v>
      </c>
      <c r="B14" s="19" t="str">
        <f>[1]Лист1!B13</f>
        <v>Кадралиев Ракумжан Тлюбаевич</v>
      </c>
      <c r="C14" s="12">
        <f>[1]Лист1!C13</f>
        <v>635007977583</v>
      </c>
      <c r="D14" s="14" t="str">
        <f>[2]Лист1!$D$3</f>
        <v>на содержание маточного поголовья крупного рогатого скота</v>
      </c>
      <c r="E14" s="16" t="s">
        <v>8</v>
      </c>
      <c r="F14" s="9"/>
      <c r="G14" s="17"/>
      <c r="H14" s="6"/>
    </row>
    <row r="15" spans="1:9" ht="64.55" customHeight="1" thickBot="1" x14ac:dyDescent="0.3">
      <c r="A15" s="9">
        <f>[4]Лист1!A14</f>
        <v>12</v>
      </c>
      <c r="B15" s="19" t="str">
        <f>[1]Лист1!B14</f>
        <v>Умбеткулов Кинже Николаевич</v>
      </c>
      <c r="C15" s="12">
        <f>[1]Лист1!C14</f>
        <v>637100035781</v>
      </c>
      <c r="D15" s="14" t="e">
        <f>#REF!</f>
        <v>#REF!</v>
      </c>
      <c r="E15" s="16" t="str">
        <f>[3]Лист1!$E$13</f>
        <v>Признать прошедшим отбор</v>
      </c>
      <c r="F15" s="9" t="s">
        <v>4</v>
      </c>
      <c r="G15" s="17">
        <v>5000</v>
      </c>
      <c r="H15" s="6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0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2023-12-13T11:16:30Z</dcterms:modified>
</cp:coreProperties>
</file>